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65326" windowWidth="9660" windowHeight="7335" activeTab="0"/>
  </bookViews>
  <sheets>
    <sheet name="確認要領" sheetId="1" r:id="rId1"/>
    <sheet name="見積依頼書" sheetId="2" r:id="rId2"/>
    <sheet name="注文書" sheetId="3" r:id="rId3"/>
    <sheet name="注文残高書" sheetId="4" r:id="rId4"/>
    <sheet name="注文情報" sheetId="5" r:id="rId5"/>
    <sheet name="納品書" sheetId="6" r:id="rId6"/>
    <sheet name="ＡＡラベル" sheetId="7" r:id="rId7"/>
    <sheet name="出荷情報" sheetId="8" r:id="rId8"/>
    <sheet name="買掛明細" sheetId="9" r:id="rId9"/>
    <sheet name="買掛情報" sheetId="10" r:id="rId10"/>
    <sheet name="共通コード" sheetId="11" r:id="rId11"/>
    <sheet name="単位" sheetId="12" r:id="rId12"/>
    <sheet name="ＱＣＲ" sheetId="13" r:id="rId13"/>
    <sheet name="Information" sheetId="14" state="hidden" r:id="rId14"/>
  </sheets>
  <definedNames>
    <definedName name="Footer">'注文書'!$A$50:$BZ$51</definedName>
    <definedName name="H">'注文書'!$A$1:$AA$3,'注文書'!$AE$1:$AG$2,'注文書'!$AY$1:$BZ$6,'注文書'!$AY$7:$BI$8,'注文書'!$BO$7:$BZ$8,'注文書'!$A$6:$AS$8,'注文書'!$A$11:$BM$11,'注文書'!$A$13:$BZ$14</definedName>
    <definedName name="HH">'注文書'!$A$16:$BZ$16,'注文書'!$J$18:$BZ$18,'注文書'!$A$20:$BZ$20,'注文書'!$K$22:$O$22,'注文書'!$T$22:$X$22,'注文書'!$AB$23:$AW$23,'注文書'!$BF$22:$BY$23,'注文書'!$BH$24:$BY$25,'注文書'!$BF$31:$BY$32</definedName>
    <definedName name="HHH">'注文書'!$BG$38:$BY$40,'注文書'!$AZ$43:$BF$43,'注文書'!$AZ$44:$BY$47,'注文書'!$A$50:$BZ$51</definedName>
    <definedName name="M_JPM001R">'注文書'!$A$23:$Z$23</definedName>
    <definedName name="M_JPM002R">'注文書'!$AL$27:$AW$27</definedName>
    <definedName name="M_JPM003R">'注文書'!$AC$27:$AI$27</definedName>
    <definedName name="M_JPM004R">'注文書'!$BA$27:$BZ$27</definedName>
    <definedName name="M_JPM006R">'注文書'!$BA$34:$BZ$35</definedName>
    <definedName name="_xlnm.Print_Titles" localSheetId="10">'共通コード'!$1:$2</definedName>
    <definedName name="_xlnm.Print_Titles" localSheetId="4">'注文情報'!$1:$7</definedName>
  </definedNames>
  <calcPr fullCalcOnLoad="1"/>
</workbook>
</file>

<file path=xl/sharedStrings.xml><?xml version="1.0" encoding="utf-8"?>
<sst xmlns="http://schemas.openxmlformats.org/spreadsheetml/2006/main" count="2438" uniqueCount="1529">
  <si>
    <t>３… ＋４℃～＋３２℃　</t>
  </si>
  <si>
    <t>４… 特定　　</t>
  </si>
  <si>
    <t>５… ０°F （ －１８度）以下</t>
  </si>
  <si>
    <t>６…３５°Ｆ～ ４５°Ｆ（１．７～５度）</t>
  </si>
  <si>
    <t>７…３５°Ｆ～ ５０°Ｆ（１．７度～１０度）</t>
  </si>
  <si>
    <t>９…室温（常温）</t>
  </si>
  <si>
    <t>Ｚ…その他</t>
  </si>
  <si>
    <t>コック区分</t>
  </si>
  <si>
    <t>１…通常品</t>
  </si>
  <si>
    <t>２…コック品</t>
  </si>
  <si>
    <t>59051</t>
  </si>
  <si>
    <t>安全管理区分</t>
  </si>
  <si>
    <t>１…特定元事業者もしくは工事が生産直結工事で近接型</t>
  </si>
  <si>
    <t>２…特定元事業者もしくは工事が生産直結工事で独立型</t>
  </si>
  <si>
    <t>３…その他の請負工事で近接型</t>
  </si>
  <si>
    <t>４…その他の請負工事で独立型</t>
  </si>
  <si>
    <t>５…構内の一部貸与（事業とは無関係）独立型</t>
  </si>
  <si>
    <t>６…（船主）監督、検査員、乗組員・船主手配の作業員が行う工事で近接型</t>
  </si>
  <si>
    <t>７…（船主）監督、検査員、乗組員・船主手配の作業員が行う工事で独立型</t>
  </si>
  <si>
    <t>00059</t>
  </si>
  <si>
    <t>１…課税取引（国産または輸入円仕切り）</t>
  </si>
  <si>
    <t>00043</t>
  </si>
  <si>
    <t>１△…約定納期通り</t>
  </si>
  <si>
    <t>２１…約定納期遅れ：資材手配面による</t>
  </si>
  <si>
    <t>２２…約定納期遅れ：製造工程面による</t>
  </si>
  <si>
    <t>２３…約定納期遅れ：技術資料面による</t>
  </si>
  <si>
    <t>２４…約定納期遅れ：短納期要求による</t>
  </si>
  <si>
    <t>２９…約定納期遅れ：その他</t>
  </si>
  <si>
    <t>59058</t>
  </si>
  <si>
    <t>完納宣言区分</t>
  </si>
  <si>
    <t>０…未払い</t>
  </si>
  <si>
    <t>１…既払い</t>
  </si>
  <si>
    <t>59073</t>
  </si>
  <si>
    <t>契約方式コード</t>
  </si>
  <si>
    <t>１…概算発注契約</t>
  </si>
  <si>
    <t>２…当初確定契約</t>
  </si>
  <si>
    <t>３…円仕切契約</t>
  </si>
  <si>
    <t>４…別途指示</t>
  </si>
  <si>
    <t>00094</t>
  </si>
  <si>
    <t>00178</t>
  </si>
  <si>
    <t xml:space="preserve">    （ ＩＳＯ  2-Letter Alphabetic Country Code ( ISO 3166-1993 )  ）</t>
  </si>
  <si>
    <t>主要原産地コードは次の通り。</t>
  </si>
  <si>
    <t xml:space="preserve">  ＵＳ…米国　        ＧＢ…イギリス　          ＪＰ…日本　</t>
  </si>
  <si>
    <t xml:space="preserve">  ９９…その他</t>
  </si>
  <si>
    <t>59086</t>
  </si>
  <si>
    <t>国産輸入区分</t>
  </si>
  <si>
    <t>１…国産</t>
  </si>
  <si>
    <t>２…輸入</t>
  </si>
  <si>
    <t>３…輸入（海外直接取引）</t>
  </si>
  <si>
    <t>仕様書提供形態区分</t>
  </si>
  <si>
    <t>１…電子情報</t>
  </si>
  <si>
    <t>２…紙</t>
  </si>
  <si>
    <t>00017</t>
  </si>
  <si>
    <t>3…有償・無償混在</t>
  </si>
  <si>
    <t>Ｂ…その他</t>
  </si>
  <si>
    <t>資材管理区分</t>
  </si>
  <si>
    <t>｢資材管理区分」参照</t>
  </si>
  <si>
    <t>00058</t>
  </si>
  <si>
    <t>00057</t>
  </si>
  <si>
    <t>59129</t>
  </si>
  <si>
    <t>図面提供形態区分</t>
  </si>
  <si>
    <t>00177</t>
  </si>
  <si>
    <t xml:space="preserve"> 2…戦略物資非該当品</t>
  </si>
  <si>
    <t>00012</t>
  </si>
  <si>
    <t>「単位コード」参照 　</t>
  </si>
  <si>
    <t>00014</t>
  </si>
  <si>
    <t>F…確定(Fix)</t>
  </si>
  <si>
    <t>T…仮（Temporary)</t>
  </si>
  <si>
    <t>A…未定(Advaice)</t>
  </si>
  <si>
    <t>59140</t>
  </si>
  <si>
    <t>注文形態区分</t>
  </si>
  <si>
    <t>1…仮注文　　　　　　　　</t>
  </si>
  <si>
    <t xml:space="preserve">2…確定注文　　　　　　　　    </t>
  </si>
  <si>
    <t>59144</t>
  </si>
  <si>
    <t>1…貯品</t>
  </si>
  <si>
    <t>2…非貯品</t>
  </si>
  <si>
    <t>59145</t>
  </si>
  <si>
    <t>調達資料コード</t>
  </si>
  <si>
    <t xml:space="preserve">   （「Y」はＰＤＳ品目として資料があることを示し、資料改訂される毎に、Yは A から順に変化する。）</t>
  </si>
  <si>
    <t>0…ブランク（&lt;=表示しない）</t>
  </si>
  <si>
    <t xml:space="preserve"> ＧＢＰ…英ポンド　                      ＪＰＹ…日本円　</t>
  </si>
  <si>
    <t xml:space="preserve"> ＭＹＲ…マレーシア・リンギット          ＣＨＦ…スイス・フラン</t>
  </si>
  <si>
    <t xml:space="preserve"> ＣＡＮ…カナダ・ドル　　　　　　　　　　９９９…その他</t>
  </si>
  <si>
    <t>添付資料有無区分</t>
  </si>
  <si>
    <t>０…無し</t>
  </si>
  <si>
    <t>１…有り</t>
  </si>
  <si>
    <t>59147</t>
  </si>
  <si>
    <t>０…無し</t>
  </si>
  <si>
    <t>１…有り</t>
  </si>
  <si>
    <t>59148</t>
  </si>
  <si>
    <t>特別管理品目コード</t>
  </si>
  <si>
    <t>０…対象外</t>
  </si>
  <si>
    <t>１…特別管理対象</t>
  </si>
  <si>
    <t>59150</t>
  </si>
  <si>
    <t>年度単価サイン</t>
  </si>
  <si>
    <t>１…年度単価対象品目</t>
  </si>
  <si>
    <t>２…その他</t>
  </si>
  <si>
    <t>買掛区分</t>
  </si>
  <si>
    <t>１…買掛金</t>
  </si>
  <si>
    <t>２…仮買掛金</t>
  </si>
  <si>
    <t>３…単価未定</t>
  </si>
  <si>
    <t>部材／素材区分</t>
  </si>
  <si>
    <t>Ａ…補機（ＡＣＣＹ）</t>
  </si>
  <si>
    <t>Ｂ…棒材（ＢＡＲ）</t>
  </si>
  <si>
    <t>Ｃ…鋳造品（ＣＡＳＴＩＮＧ）</t>
  </si>
  <si>
    <t>Ｄ…図面のみ（ＤＷＧ）</t>
  </si>
  <si>
    <t>Ｅ…エンジン部品（ＥＮＧ ＰＡＲＴ）</t>
  </si>
  <si>
    <t>Ｆ…鍛造品（ＦＯＲＧＩＮＧ）</t>
  </si>
  <si>
    <t>Ｇ…金（ＧＯＬＤ）</t>
  </si>
  <si>
    <t>Ｍ…副資材（ＦＵＫＵＳＨＩＺＡＩ）</t>
  </si>
  <si>
    <t>Ｐ…規格部品（ＳＴＤ ＰＡＲＴ）</t>
  </si>
  <si>
    <t>Ｒ…輪材（ＲＩＮＧ）</t>
  </si>
  <si>
    <t>Ｓ…板材（ＳＨＥＥＴ）</t>
  </si>
  <si>
    <t>Ｔ…管材（ＴＵＢＥ）</t>
  </si>
  <si>
    <t>Ｗ…線材（ＷＩＲＥ）</t>
  </si>
  <si>
    <t>払出単位</t>
  </si>
  <si>
    <t>「単位 （ 00012 / 00012 ）」と同様 （ 「単位コード」 参照 ）</t>
  </si>
  <si>
    <t>59184</t>
  </si>
  <si>
    <t>59186</t>
  </si>
  <si>
    <t>59188</t>
  </si>
  <si>
    <t>輸入品調達契約コード</t>
  </si>
  <si>
    <t>１…ライセンス契約等に基づく輸入を受注者に委託したもので、実費精算（方法は個別合意）、後払い方法によるもの</t>
  </si>
  <si>
    <t>２…前払い、中間払いを伴う支払方法（内容は個別合意）で、他は１と同様</t>
  </si>
  <si>
    <t>３…輸入品調達を受注した商社等の受注者が輸入する直買契約で実費精算（方法は個別合
     意）、後払い方法によるもの</t>
  </si>
  <si>
    <t>４…直買契約で諸掛費用等は実費によらない精算（方法は個別合意）、後払い方法によるもの</t>
  </si>
  <si>
    <t>５…直買契約で諸掛費用等は実費によらない精算（方法は個別合意）、前払い、中間払いを伴う支払方法（内容は個別合意）</t>
  </si>
  <si>
    <t>６…直接海外業者が受注者となり輸入する直接調達で、諸掛費用等は実費によらない精算   
     （方法は個別合意）、後払い方法によるもの</t>
  </si>
  <si>
    <t>停止帳票</t>
  </si>
  <si>
    <r>
      <t>１．</t>
    </r>
    <r>
      <rPr>
        <sz val="11"/>
        <rFont val="ＭＳ Ｐゴシック"/>
        <family val="3"/>
      </rPr>
      <t>目    的</t>
    </r>
  </si>
  <si>
    <t>⑥本番移行日時を取り決めて本番に移行する。 名航から送付している正規帳票は、この時点から送付を取り止める。</t>
  </si>
  <si>
    <t>※◎現名航注文書と同じ内容をＥＤＩ注文書にそのまま表示する</t>
  </si>
  <si>
    <t xml:space="preserve">   ○現名航注文書に対応項目なし。　ＥＤＩ注文書のみに表示</t>
  </si>
  <si>
    <t xml:space="preserve">   △現名航注文書表示内容を変換してＥＤＩ注文書に表示</t>
  </si>
  <si>
    <t xml:space="preserve">    Ｘ名航ではＥＤＩ注文書の当該項目を使用しない</t>
  </si>
  <si>
    <t>№</t>
  </si>
  <si>
    <t>梱包数量</t>
  </si>
  <si>
    <t>出荷品の１梱包単位の数量</t>
  </si>
  <si>
    <t>有効期限のある品目についてその有効期限が切れる日付を示す</t>
  </si>
  <si>
    <t>梱包数</t>
  </si>
  <si>
    <t>出荷品の梱包数</t>
  </si>
  <si>
    <t>受注者が出荷する、または出荷した製品の数量</t>
  </si>
  <si>
    <t>受注者が出荷を行った年月日</t>
  </si>
  <si>
    <t>当注文品調達において、原価管理等に結びつく発注会社における製造管理番号</t>
  </si>
  <si>
    <t>輸入諸掛費用を按分するために費用発生の注文品のグループ毎に付与される管理番号</t>
  </si>
  <si>
    <t>貯品または非貯品を示すコード</t>
  </si>
  <si>
    <t>納入毎の納入データを特定する為に、受注者が採番した管理番号（注文番号＋出荷情報作成日）</t>
  </si>
  <si>
    <t>納入先宛先名</t>
  </si>
  <si>
    <t>納入先名称及び宛名。 法人名、所属、氏名の順とし間にスペースを１桁以上設ける。</t>
  </si>
  <si>
    <t>発注会社名</t>
  </si>
  <si>
    <t>発注企業の名称</t>
  </si>
  <si>
    <t>発注者用バーコード情報</t>
  </si>
  <si>
    <t>標準納品荷札、標準納品書使用時において、帳票上にバーコード表示を要する発注者参考情報</t>
  </si>
  <si>
    <t>発注部門名</t>
  </si>
  <si>
    <t>原価の責任部門または納入部門を示す発注者部門名称</t>
  </si>
  <si>
    <t>部品名称</t>
  </si>
  <si>
    <t>船番（新）</t>
  </si>
  <si>
    <t>クレーム品に対する代替納入時に付与される管理番号。</t>
  </si>
  <si>
    <t>ＥＤＩ項目内容</t>
  </si>
  <si>
    <t>ＥＤＩ注文書表示項目名</t>
  </si>
  <si>
    <t>単位</t>
  </si>
  <si>
    <t>名航注文書表示項目名</t>
  </si>
  <si>
    <t>◎</t>
  </si>
  <si>
    <t>△</t>
  </si>
  <si>
    <t>※◎現名航注文書と同じ内容をＥＤＩ納品書にそのまま表示する</t>
  </si>
  <si>
    <t xml:space="preserve">   △現名航注文書表示内容を変換してＥＤＩ納品書に表示する</t>
  </si>
  <si>
    <t xml:space="preserve">   ●受注会社で入力した内容を表示する</t>
  </si>
  <si>
    <t>●</t>
  </si>
  <si>
    <t>梱包数量</t>
  </si>
  <si>
    <t>有効期限満了日</t>
  </si>
  <si>
    <t>－</t>
  </si>
  <si>
    <t>※</t>
  </si>
  <si>
    <t xml:space="preserve">    Ｘ名航ではＥＤＩ納品書の当該項目を使用しない</t>
  </si>
  <si>
    <t>注文を行う企業（６桁）及びその工場・事業所・事業部門等（６桁）を表すコードで標準企業コードにより示す。</t>
  </si>
  <si>
    <t>既払い区分</t>
  </si>
  <si>
    <t>仮買掛金計上通知情報により既に通知済み（支払済み）を示す</t>
  </si>
  <si>
    <t>計上年月</t>
  </si>
  <si>
    <t>買掛計上処理した年月</t>
  </si>
  <si>
    <t>検収金額(円貨）</t>
  </si>
  <si>
    <t>納入品の内、支払対象として計上された製品の金額(円貨）</t>
  </si>
  <si>
    <t>検収金額（外貨）</t>
  </si>
  <si>
    <t>納入品の内、支払対象として計上された製品の金額（外貨）</t>
  </si>
  <si>
    <t>検収数量</t>
  </si>
  <si>
    <t>納入品の内、支払対象として計上された製品の数量</t>
  </si>
  <si>
    <t>検収単価（円貨）</t>
  </si>
  <si>
    <t>納入品の内、支払対象として計上された製品の単価(円貨）</t>
  </si>
  <si>
    <t>検収単価（外貨）</t>
  </si>
  <si>
    <t>納入品の内、支払対象として計上された製品の単価(外貨）</t>
  </si>
  <si>
    <t>買掛区分</t>
  </si>
  <si>
    <t>買掛金、仮買掛金を区分するコード</t>
  </si>
  <si>
    <t>買掛金計上通知書</t>
  </si>
  <si>
    <t>No.</t>
  </si>
  <si>
    <t>検収数量</t>
  </si>
  <si>
    <t>ページ合計</t>
  </si>
  <si>
    <t>***BJ</t>
  </si>
  <si>
    <t>既払い合計</t>
  </si>
  <si>
    <t>***BU*</t>
  </si>
  <si>
    <t>合  計</t>
  </si>
  <si>
    <t>***BJ*</t>
  </si>
  <si>
    <t>１．上記の通り検収致しましたので御確認の上、御不審がございましたら本書到着後２週間以内に弊社購買担当課まで御申しで下さい。</t>
  </si>
  <si>
    <t>２．弊社では本通知書に基づき当月の買掛計上を行い、支払を致しますので貴社の請求書は提出しないで下さい。</t>
  </si>
  <si>
    <t>ＥＤＩ納品書表示項目名</t>
  </si>
  <si>
    <t>ＥＤＩ項目名　</t>
  </si>
  <si>
    <t>ＥＤＩ項目名</t>
  </si>
  <si>
    <t>ＥＤＩ項目内容</t>
  </si>
  <si>
    <t>○○○○御中</t>
  </si>
  <si>
    <t>名航納品書表示項目名</t>
  </si>
  <si>
    <t>買掛区分</t>
  </si>
  <si>
    <t>取引先コード</t>
  </si>
  <si>
    <t>計上年月</t>
  </si>
  <si>
    <t>支払区分</t>
  </si>
  <si>
    <t>支払条件</t>
  </si>
  <si>
    <t>注文番号</t>
  </si>
  <si>
    <t>分納番号</t>
  </si>
  <si>
    <t>部品番号</t>
  </si>
  <si>
    <t>消費税区分</t>
  </si>
  <si>
    <t>課税区分</t>
  </si>
  <si>
    <t>消費税率</t>
  </si>
  <si>
    <t>資材管理区分</t>
  </si>
  <si>
    <t>船番</t>
  </si>
  <si>
    <t>契約番号</t>
  </si>
  <si>
    <t>契約内分割</t>
  </si>
  <si>
    <t>既払い</t>
  </si>
  <si>
    <t>既払い</t>
  </si>
  <si>
    <t>通貨</t>
  </si>
  <si>
    <t>検収単価（外貨）</t>
  </si>
  <si>
    <t>検収金額（外貨）</t>
  </si>
  <si>
    <t>検収単価（円貨）</t>
  </si>
  <si>
    <t>検収金額（円貨）</t>
  </si>
  <si>
    <t>検収金額（円貨）</t>
  </si>
  <si>
    <t>消費税額（円貨）</t>
  </si>
  <si>
    <t>合計額（円貨）</t>
  </si>
  <si>
    <t>単価区分</t>
  </si>
  <si>
    <t>輸出適合証明</t>
  </si>
  <si>
    <t>技術仕様書番号</t>
  </si>
  <si>
    <t>工程承認特約条項</t>
  </si>
  <si>
    <t>指定メーカ名</t>
  </si>
  <si>
    <t>特別要求事項</t>
  </si>
  <si>
    <t>検査・試験・承認区分</t>
  </si>
  <si>
    <t>指定メーカ</t>
  </si>
  <si>
    <t>ホスト項目</t>
  </si>
  <si>
    <t>桁</t>
  </si>
  <si>
    <t>内容</t>
  </si>
  <si>
    <t>注釈</t>
  </si>
  <si>
    <t>備考</t>
  </si>
  <si>
    <t>対応ＣＡＬＳ項目</t>
  </si>
  <si>
    <t>対応ＣＡＬＳコード</t>
  </si>
  <si>
    <t>ＱＣＲ Ｎｏ</t>
  </si>
  <si>
    <t>X(5)</t>
  </si>
  <si>
    <t>なし</t>
  </si>
  <si>
    <t>ＱＣＲ設定日</t>
  </si>
  <si>
    <t>X(6)</t>
  </si>
  <si>
    <t>X(12)</t>
  </si>
  <si>
    <t>発注品目の性格に応じた品質管理</t>
  </si>
  <si>
    <t>K(30)</t>
  </si>
  <si>
    <t>システム（一般）に関する仕様書Ｎｏ</t>
  </si>
  <si>
    <t>を示す。（基本契約書付属書の一部）</t>
  </si>
  <si>
    <t>X(20)</t>
  </si>
  <si>
    <t>上記品質管理仕様書に追加適用する</t>
  </si>
  <si>
    <t>X(30)</t>
  </si>
  <si>
    <t>プロジェクト固有の仕様書Ｎｏを示す。</t>
  </si>
  <si>
    <t>（基本契約書付属書の一部）</t>
  </si>
  <si>
    <t>X(1)</t>
  </si>
  <si>
    <t>製造工場でのＭＨＩ社員による立会</t>
  </si>
  <si>
    <t>１：要（出荷毎）</t>
  </si>
  <si>
    <t>X(2)</t>
  </si>
  <si>
    <t>１：「Ｂ１」を追加</t>
  </si>
  <si>
    <t>検査の要・否を示す。</t>
  </si>
  <si>
    <t>２：要（初回納入時）</t>
  </si>
  <si>
    <t>２：「Ｂ２」を追加</t>
  </si>
  <si>
    <t>Ｎ：否</t>
  </si>
  <si>
    <t>Ｎ：何も追加しない</t>
  </si>
  <si>
    <t>１：「１：立会検査」を設定</t>
  </si>
  <si>
    <t>２：「１：立会検査」を設定</t>
  </si>
  <si>
    <t>Ｎ：「２：受入検査」を設定</t>
  </si>
  <si>
    <t>防衛庁工事、宇宙開発事業団工事</t>
  </si>
  <si>
    <t>Ｔ：特定</t>
  </si>
  <si>
    <t>Ｔ：「Ｃ３」を追加</t>
  </si>
  <si>
    <t>等で顧客監督官の立会検査の要・否</t>
  </si>
  <si>
    <t>Ｈ：標準</t>
  </si>
  <si>
    <t>Ｈ：「Ｃ４」を追加</t>
  </si>
  <si>
    <t>を示す。</t>
  </si>
  <si>
    <t>Ｏ：その他</t>
  </si>
  <si>
    <t>Ｏ：「Ｃ０」を追加</t>
  </si>
  <si>
    <t>Ｍ：別途</t>
  </si>
  <si>
    <t>Ｍ：「Ｃ９」を追加</t>
  </si>
  <si>
    <t>First Article Inspection（初品検査）の</t>
  </si>
  <si>
    <t>＊１</t>
  </si>
  <si>
    <t>１：要</t>
  </si>
  <si>
    <t>１：「Ａ２」を追加</t>
  </si>
  <si>
    <t>略で、製造メーカーにおける実施要・</t>
  </si>
  <si>
    <t>否を示す。</t>
  </si>
  <si>
    <t>製造メーカーがＭＨＩへ製品を出荷する</t>
  </si>
  <si>
    <t>＊２</t>
  </si>
  <si>
    <t>Ａ：ACCEPTANCE TEST PROCEDURE</t>
  </si>
  <si>
    <t>要求書種類、言語、部数</t>
  </si>
  <si>
    <t>X(2)、X(1)、9(2)</t>
  </si>
  <si>
    <t>Ａ：「Ｐ４」「Ｊ」「３」を追加</t>
  </si>
  <si>
    <t xml:space="preserve">に先立って、FUNCTIONAL TEST </t>
  </si>
  <si>
    <t>Ｆ：FUNCTIONAL TEST PROCEDURE</t>
  </si>
  <si>
    <t>Ｆ：「Ｑ４」「Ｊ」「３」を追加</t>
  </si>
  <si>
    <t>PROCEDURE等、ＭＨＩへ送付すべき</t>
  </si>
  <si>
    <t>Ｑ：QC KOUTEIHYOO</t>
  </si>
  <si>
    <t>Ｑ：「Ｒ４」「Ｊ」「１」を追加</t>
  </si>
  <si>
    <t>書類を示す。</t>
  </si>
  <si>
    <t>Ｘ：ATP,QC KOUTEIHYOO</t>
  </si>
  <si>
    <t>Ｘ：「Ｐ４」「Ｊ」「３」と「Ｒ４」「Ｊ」「１」を追加</t>
  </si>
  <si>
    <t>ＭＨＩへ製品を納入する時、製品に添付</t>
  </si>
  <si>
    <t>Ｔ：検査／試験成績（出荷毎）</t>
  </si>
  <si>
    <t>Ｔ：「Ａ１」「Ｊ」「１」と「Ｂ１」「Ｊ」「１」を追加</t>
  </si>
  <si>
    <t>すべき書類を示す。</t>
  </si>
  <si>
    <t>Ｘ：合格証（出荷毎）</t>
  </si>
  <si>
    <t>Ｘ：「Ｃ１」「Ｊ」「１」を追加</t>
  </si>
  <si>
    <t>Ｙ：検査／試験成績（初回），合格証（以降～）</t>
  </si>
  <si>
    <t>Ｙ：「Ａ２」「Ｊ」「１」と「Ｂ２」「Ｊ」「１」と「Ｃ３」「Ｊ」「１」を追加</t>
  </si>
  <si>
    <t>注）補用品の場合、部数は全て「２」となる</t>
  </si>
  <si>
    <t xml:space="preserve">メーカー規格、ＳＣＤ（Spec Control </t>
  </si>
  <si>
    <t>１：メーカー規格（図面・カタログ含む）</t>
  </si>
  <si>
    <t>１：「Ｄ４」「Ｊ」「１」と「Ｅ４」「Ｊ」「１」を追加</t>
  </si>
  <si>
    <t>Drawing）で発注する品目であって、</t>
  </si>
  <si>
    <t>初回製品納入時及び／又は初回納入</t>
  </si>
  <si>
    <t>時以降の改訂時にＭＨＩへ提出すべき</t>
  </si>
  <si>
    <t>特殊工程等でＭＨＩ承認の有無を示し、</t>
  </si>
  <si>
    <t>原則として特約条項Ｎｏで示す。</t>
  </si>
  <si>
    <t>初回試験、確性試験、技術試験又は、</t>
  </si>
  <si>
    <t>１：「Ｈ７」を追加</t>
  </si>
  <si>
    <t>認定試験等で名航技術部門が行う</t>
  </si>
  <si>
    <t>Ｍ：「Ｈ９」を追加</t>
  </si>
  <si>
    <t>試験を示す。</t>
  </si>
  <si>
    <t>X(26)</t>
  </si>
  <si>
    <t>発注品目に関し、技術的事項について</t>
  </si>
  <si>
    <t>規定したプロジェクト固有の仕様書Ｎｏ</t>
  </si>
  <si>
    <t>装備品等に対し、政府が発行する証明</t>
  </si>
  <si>
    <t>＊３</t>
  </si>
  <si>
    <t>Ｙ：予備品証明</t>
  </si>
  <si>
    <t>Ｙ：「Ｌ１」「Ｊ」「１」を追加</t>
  </si>
  <si>
    <t>書の要・否を示す。</t>
  </si>
  <si>
    <t>Ｓ：製造証明</t>
  </si>
  <si>
    <t>Ｓ：「Ｊ１」「Ｊ」「１」を追加</t>
  </si>
  <si>
    <t>Ｆ：ＦＡＡ証明</t>
  </si>
  <si>
    <t>Ｆ：「Ｍ１」「Ｊ」「１」を追加</t>
  </si>
  <si>
    <t>Ｃ：輸出適合証明</t>
  </si>
  <si>
    <t>Ｃ：「Ｋ１」「Ｊ」「１」を追加</t>
  </si>
  <si>
    <t>Ｍ：「Ｚ１」「Ｊ」「１」を追加</t>
  </si>
  <si>
    <t>指定メーカー１</t>
  </si>
  <si>
    <t>指定メーカー名</t>
  </si>
  <si>
    <t>X(40)</t>
  </si>
  <si>
    <t>指定メーカー２</t>
  </si>
  <si>
    <t>指定メーカー３</t>
  </si>
  <si>
    <t>指定メーカー４</t>
  </si>
  <si>
    <t>特別要求事項１</t>
  </si>
  <si>
    <t>X(22)</t>
  </si>
  <si>
    <t>K(40)</t>
  </si>
  <si>
    <t>特別要求事項２</t>
  </si>
  <si>
    <t>＜参考：ＣＡＬＳコード説明＞</t>
  </si>
  <si>
    <t>＜例＞</t>
  </si>
  <si>
    <t>名航注文書ＱＣＲ情報を以下の様にする。</t>
  </si>
  <si>
    <t>→ＣＡＬＳでは以下の様になる。</t>
  </si>
  <si>
    <t>【１桁目】</t>
  </si>
  <si>
    <t>Ｊ…日本語</t>
  </si>
  <si>
    <t>要（出荷毎）</t>
  </si>
  <si>
    <t>Ｂ１</t>
  </si>
  <si>
    <t xml:space="preserve"> Ａ…初回製品検査</t>
  </si>
  <si>
    <t xml:space="preserve">  Ａ…検査成績書</t>
  </si>
  <si>
    <t>Ｅ…英語</t>
  </si>
  <si>
    <t>Ｃ４</t>
  </si>
  <si>
    <t xml:space="preserve"> Ｂ…源泉検査</t>
  </si>
  <si>
    <t xml:space="preserve">  Ｂ…試験成績書</t>
  </si>
  <si>
    <t>Ｆ…フランス語</t>
  </si>
  <si>
    <t>Ａ２</t>
  </si>
  <si>
    <t xml:space="preserve"> Ｃ…下請負監督</t>
  </si>
  <si>
    <t xml:space="preserve">  Ｃ…合格品証明書</t>
  </si>
  <si>
    <t>Ｄ…ドイツ語</t>
  </si>
  <si>
    <t>ATP,QC KOUTEIHYOO</t>
  </si>
  <si>
    <t>Ｈ７</t>
  </si>
  <si>
    <t>の４つ</t>
  </si>
  <si>
    <t xml:space="preserve"> Ｄ…（防衛庁）初回試験</t>
  </si>
  <si>
    <t xml:space="preserve">  Ｄ…メーカ規格図面</t>
  </si>
  <si>
    <t>Ｓ…スペイン語</t>
  </si>
  <si>
    <t>検査／試験成績（初回），合格証（以降～）</t>
  </si>
  <si>
    <t xml:space="preserve"> Ｅ…（防衛庁）技術確認試験</t>
  </si>
  <si>
    <t xml:space="preserve">  Ｅ…メーカ規格カタログ</t>
  </si>
  <si>
    <t>Ｐ…ポルトガル語</t>
  </si>
  <si>
    <t>メーカー規格（図面・カタログ含む）</t>
  </si>
  <si>
    <t>Ｐ４、Ｊ、３</t>
  </si>
  <si>
    <t xml:space="preserve"> Ｆ…（航空局）確性試験</t>
  </si>
  <si>
    <t xml:space="preserve">  Ｆ…信頼性管理状況報告書</t>
  </si>
  <si>
    <t>Ｒ…ロシア語</t>
  </si>
  <si>
    <t>Ｒ４、Ｊ、１</t>
  </si>
  <si>
    <t xml:space="preserve"> Ｇ…（航空局）型式承認</t>
  </si>
  <si>
    <t xml:space="preserve">  Ｇ…履歴簿</t>
  </si>
  <si>
    <t>Ｃ…中国語</t>
  </si>
  <si>
    <t>Ａ２、Ｊ、１（補用品は部数２）</t>
  </si>
  <si>
    <t xml:space="preserve"> Ｈ…（発注会社）認定試験</t>
  </si>
  <si>
    <t xml:space="preserve">  Ｈ…耐火性材料証明書</t>
  </si>
  <si>
    <t>Ｚ…その他</t>
  </si>
  <si>
    <t>Ｂ２、Ｊ、１（補用品は部数２）</t>
  </si>
  <si>
    <t xml:space="preserve"> Ｊ…ＱＴ不要</t>
  </si>
  <si>
    <t xml:space="preserve">  Ｊ…製造証明書</t>
  </si>
  <si>
    <t>Ｃ３、Ｊ、１（補用品は部数２）</t>
  </si>
  <si>
    <t xml:space="preserve"> Ｚ…その他</t>
  </si>
  <si>
    <t xml:space="preserve">  Ｋ…輸出適合証明書</t>
  </si>
  <si>
    <t>Ｄ４、Ｊ、１</t>
  </si>
  <si>
    <t>【２桁目】</t>
  </si>
  <si>
    <t xml:space="preserve">  Ｌ…予備品証明書</t>
  </si>
  <si>
    <t>Ｅ４、Ｊ、１</t>
  </si>
  <si>
    <t xml:space="preserve"> １…（出荷毎）</t>
  </si>
  <si>
    <t xml:space="preserve">  Ｍ…ＦＡＡ証明書</t>
  </si>
  <si>
    <t>Ｋ１、Ｊ、１</t>
  </si>
  <si>
    <t>の８つ</t>
  </si>
  <si>
    <t xml:space="preserve"> ２…（初回納入時）</t>
  </si>
  <si>
    <t xml:space="preserve">  Ｎ…容器証明書</t>
  </si>
  <si>
    <t xml:space="preserve"> ３…（特定）</t>
  </si>
  <si>
    <t xml:space="preserve">  Ｐ…ＡＴＰ （ＡＣＣＥＰＴＡＮＣＥ  ＴＥＳＴ  ＰＲＯＣＥＤＵＲＥ）</t>
  </si>
  <si>
    <t xml:space="preserve"> ４…（標準）</t>
  </si>
  <si>
    <t xml:space="preserve">  Ｑ…ＦＴＰ （ＦＵＮＣＴＩＯＮＡＬ  ＴＥＳＴ  ＰＲＯＣＥＤＵＲＥ）</t>
  </si>
  <si>
    <t xml:space="preserve"> ５…（一部完成検査品目）</t>
  </si>
  <si>
    <t xml:space="preserve">  Ｒ…ＱＣ工程表</t>
  </si>
  <si>
    <t>（各コードの内容は左記参照）</t>
  </si>
  <si>
    <t xml:space="preserve"> ６…（要直接確認品目）</t>
  </si>
  <si>
    <t xml:space="preserve">  Ｓ…取扱説明書</t>
  </si>
  <si>
    <t>（ホスト源泉検査の項目は、ＣＡＬＳの</t>
  </si>
  <si>
    <t xml:space="preserve"> ７…（初回試験等実施品目）</t>
  </si>
  <si>
    <t xml:space="preserve">  Ｔ…納入仕様書</t>
  </si>
  <si>
    <t xml:space="preserve"> 検査・試験・承認区分と検査区分の</t>
  </si>
  <si>
    <t xml:space="preserve"> ８…（主任監督官指定品目）</t>
  </si>
  <si>
    <t xml:space="preserve">  Ｕ…品質特性データ</t>
  </si>
  <si>
    <t xml:space="preserve"> 両項目に対応する）</t>
  </si>
  <si>
    <t xml:space="preserve"> ９…（別途指示）</t>
  </si>
  <si>
    <t xml:space="preserve">  Ｖ…品質保証書</t>
  </si>
  <si>
    <t xml:space="preserve"> ０…(その他）</t>
  </si>
  <si>
    <t xml:space="preserve">  Ｗ…材料証明書</t>
  </si>
  <si>
    <t xml:space="preserve"> △…非表示</t>
  </si>
  <si>
    <t xml:space="preserve">  Ｘ…原産地証明書</t>
  </si>
  <si>
    <t xml:space="preserve">  Ｚ…その他</t>
  </si>
  <si>
    <t>４…別途指示</t>
  </si>
  <si>
    <t>上記コード詳細説明</t>
  </si>
  <si>
    <t xml:space="preserve">  １…（出荷毎）</t>
  </si>
  <si>
    <t>Ｄ ・・・（防衛庁）初回試験</t>
  </si>
  <si>
    <t xml:space="preserve">  ２…（初回納入時）</t>
  </si>
  <si>
    <t>防衛庁へ納入する航空機等に使用</t>
  </si>
  <si>
    <t xml:space="preserve">  ３…（２回目以降）</t>
  </si>
  <si>
    <t>する装備品等の品質を確保するた</t>
  </si>
  <si>
    <t xml:space="preserve">  ４…（初回納入時及び改訂時）</t>
  </si>
  <si>
    <t>め、初回製造の装備品等について</t>
  </si>
  <si>
    <t xml:space="preserve">  △…非表示</t>
  </si>
  <si>
    <t>要求される試験をいう。</t>
  </si>
  <si>
    <t>Ｅ・・・（防衛庁）技術確認試験</t>
  </si>
  <si>
    <t>装備品等のうち、新規開発品および</t>
  </si>
  <si>
    <t>改修品について、当該航空機等の装</t>
  </si>
  <si>
    <t>備品に要求される仕様に合致してい</t>
  </si>
  <si>
    <t>ることを確認するために行う試験をいう。</t>
  </si>
  <si>
    <t>Ｆ・・・（航空局）確性試験</t>
  </si>
  <si>
    <t>民間機の製造または修理に使用する</t>
  </si>
  <si>
    <t>部品および材料について、航空局が</t>
  </si>
  <si>
    <t>行う確認試験をいう。</t>
  </si>
  <si>
    <t>Ｇ・・・（航空局）型式承認</t>
  </si>
  <si>
    <t>別途資料参照</t>
  </si>
  <si>
    <t>Ｈ・・・（発注会社）認定試験</t>
  </si>
  <si>
    <t>航空局確性試験または防衛庁初回</t>
  </si>
  <si>
    <t>試験に先立って、あるいはこれらの</t>
  </si>
  <si>
    <t>該当品以外の部品および材料に関し、</t>
  </si>
  <si>
    <t>製造業者がそれらを製作するのに</t>
  </si>
  <si>
    <t>充分な技術的能力があり、更にそれ</t>
  </si>
  <si>
    <t>ぞれの製品が適用仕様書に示される</t>
  </si>
  <si>
    <t>要求に合致しているかを確認するため</t>
  </si>
  <si>
    <t>に当社技術部門が行う書類審査または</t>
  </si>
  <si>
    <t>試験をいう。</t>
  </si>
  <si>
    <t>取引先コード</t>
  </si>
  <si>
    <t>各発注会社が受発注関連業務のために各受注会社毎に付与した管理番号</t>
  </si>
  <si>
    <t>ＥＤＩ項目名</t>
  </si>
  <si>
    <t>ＥＤＩ項目内容</t>
  </si>
  <si>
    <t>○○○○御中</t>
  </si>
  <si>
    <t>単価が確定単価か、仮単価か、単価未定かを示すコード</t>
  </si>
  <si>
    <t>注文形態を示すコード。　仮発注、確定発注</t>
  </si>
  <si>
    <t>注文形態区分</t>
  </si>
  <si>
    <t>注文訂正回数</t>
  </si>
  <si>
    <t>発注した注文に対して注文訂正が行われた回数</t>
  </si>
  <si>
    <t>発注者が受注者に提示する図面の管理番号</t>
  </si>
  <si>
    <t>図面改訂符号</t>
  </si>
  <si>
    <t>製品を規定する図面に対する改訂を示す符号</t>
  </si>
  <si>
    <t>図面提供形態区分</t>
  </si>
  <si>
    <t>発注者が受注者に提示する図面の形態を示すコード</t>
  </si>
  <si>
    <t>注文品の納入時の形状を明確にするもので、特に材料における形状を明確にする。</t>
  </si>
  <si>
    <t>貯蔵期限管理品目で、期限を算定するときの起算日を示すコード</t>
  </si>
  <si>
    <t>貯蔵期限管理品目で、貯蔵温度を示すコード</t>
  </si>
  <si>
    <t>貯蔵期限管理品目で、要求有効期限を月数で示す</t>
  </si>
  <si>
    <t>特殊工程等で発注者承認の必要性を示し、原則として特約条項№で示す</t>
  </si>
  <si>
    <t>特別要求事項（漢字）</t>
  </si>
  <si>
    <t>注文品に関わる品質要求事項で、特別要求、注記 等を示す。</t>
  </si>
  <si>
    <t>商社経由の取引において、商社に対する元発注者が商社に指定した製品を製造するメーカ名</t>
  </si>
  <si>
    <t>調達品が危険物であることとその種類を示すコード</t>
  </si>
  <si>
    <t>注文書右上に表示</t>
  </si>
  <si>
    <t>○</t>
  </si>
  <si>
    <t>△</t>
  </si>
  <si>
    <t>品質管理要求事項設定ルール</t>
  </si>
  <si>
    <t>納品時に必要とする書類の種類を示すコード</t>
  </si>
  <si>
    <t>納品時に必要とする書類の部数を表す</t>
  </si>
  <si>
    <t>納品時に必要とする書類の言語を示すコード</t>
  </si>
  <si>
    <t>品質管理仕様書に追加適用するプロジェクト固有の仕様書№を示す</t>
  </si>
  <si>
    <t>輸送方法等を示すコード</t>
  </si>
  <si>
    <t>発注者が受注者に提示する仕様書の管理番号</t>
  </si>
  <si>
    <t>仕様書改訂符号</t>
  </si>
  <si>
    <t>製品を規定する仕様書に対する改訂を示す符号</t>
  </si>
  <si>
    <t>仕様書提供形態区分</t>
  </si>
  <si>
    <t>発注者が受注者に提示する仕様書の形態を示すコード</t>
  </si>
  <si>
    <t>合計額（円貨）</t>
  </si>
  <si>
    <t>消費税区分が税込みの場合は金額、税抜きの場合は金額＋消費税額</t>
  </si>
  <si>
    <t>消費税額（円貨）</t>
  </si>
  <si>
    <t>消費税法で定められた基準により算出された消費税額</t>
  </si>
  <si>
    <t>単価（円貨）</t>
  </si>
  <si>
    <t>製品１単位当たりの円価格</t>
  </si>
  <si>
    <t>単価（外貨）</t>
  </si>
  <si>
    <t>製品１単位当たりの外貨価格</t>
  </si>
  <si>
    <t>注文金額（円貨）</t>
  </si>
  <si>
    <t>単価（円貨） × 注文数量で算出される注文金額（円貨）</t>
  </si>
  <si>
    <t>注文金額(外貨）</t>
  </si>
  <si>
    <t>単価（外貨） × 注文数量で算出される注文金額(外貨）</t>
  </si>
  <si>
    <t>数量を表す基準を示すコード</t>
  </si>
  <si>
    <t>受注者に対する発注数量</t>
  </si>
  <si>
    <t>通貨種別を表すコード</t>
  </si>
  <si>
    <t>注文補助単位</t>
  </si>
  <si>
    <t>注文品形状で明確にされた形状を数えるための単位。</t>
  </si>
  <si>
    <t>消費税法上、課税・非課税・免税・課税対象外等を示すコード</t>
  </si>
  <si>
    <t>今回前払金額（円貨）</t>
  </si>
  <si>
    <t>今回の前払の金額円貨</t>
  </si>
  <si>
    <t>今回前払金額（外貨）</t>
  </si>
  <si>
    <t>今回の前払の金額外貨</t>
  </si>
  <si>
    <t>一般購入品、加工外注品等を区分するコード</t>
  </si>
  <si>
    <t>消費税法で定められた消費税率（％）</t>
  </si>
  <si>
    <t>消費税込みか消費税抜きかを示すコード</t>
  </si>
  <si>
    <t>年度単価サイン</t>
  </si>
  <si>
    <t>当該注文品の継続的な取引きを前提として、受発注者間で一定期間内の取引きにおける価格を事前に取り決めたことを示すコード</t>
  </si>
  <si>
    <t>注文品を使用する発注会社の要求元を示す</t>
  </si>
  <si>
    <t>国産または輸入を示すコード</t>
  </si>
  <si>
    <t>加工外注で要求した作業工程範囲</t>
  </si>
  <si>
    <t>購入要求内容を特定するために購入要求元で付番された番号</t>
  </si>
  <si>
    <t>当該注文品の原産地を示すコード</t>
  </si>
  <si>
    <t>検査方法を示すコード</t>
  </si>
  <si>
    <t>契約方式コード</t>
  </si>
  <si>
    <t>輸入品調達契約の種類を示すコード。　概算発注、当初確定発注、円貨仕切り発注</t>
  </si>
  <si>
    <t>契約コード</t>
  </si>
  <si>
    <t>発注者が防衛庁との間で締結した契約形態を識別するために発注者が付与したコード</t>
  </si>
  <si>
    <t>当注文品調達において、原価管理等に結びつく発注会社における製造管理番号</t>
  </si>
  <si>
    <t>発注した製品を使用して製造する機種・ユニットを示す各会社毎に付与した略号</t>
  </si>
  <si>
    <t>注文品の数量を注文補助単位で数えたときの数量。</t>
  </si>
  <si>
    <t>分納番号</t>
  </si>
  <si>
    <t>調達品に要求される品質管理仕様書の管理番号</t>
  </si>
  <si>
    <t>注文品に関し、要求される検査、試験、承認の内容をしめすコード。</t>
  </si>
  <si>
    <t>Ｘ</t>
  </si>
  <si>
    <t>◎</t>
  </si>
  <si>
    <t>他の項目で伝えることができない発注者から受注者に向けて発信する参考情報</t>
  </si>
  <si>
    <t>調達品に関し、他の項目では表すことが出来ない補足情報を示す</t>
  </si>
  <si>
    <t>受注会社における当該品目に関わる独自の管理データ</t>
  </si>
  <si>
    <t>注 文 書</t>
  </si>
  <si>
    <t>発注者</t>
  </si>
  <si>
    <t>御中</t>
  </si>
  <si>
    <t>下記の通り注文致します。</t>
  </si>
  <si>
    <t>住所</t>
  </si>
  <si>
    <t>部門TEL</t>
  </si>
  <si>
    <t>部門FAX</t>
  </si>
  <si>
    <t>責任者</t>
  </si>
  <si>
    <t>注文番号</t>
  </si>
  <si>
    <t>回数</t>
  </si>
  <si>
    <t>注文日</t>
  </si>
  <si>
    <t>見積回答番号</t>
  </si>
  <si>
    <t>調達</t>
  </si>
  <si>
    <t>単価</t>
  </si>
  <si>
    <t>注文</t>
  </si>
  <si>
    <t>下請</t>
  </si>
  <si>
    <t>支給</t>
  </si>
  <si>
    <t>戦略</t>
  </si>
  <si>
    <t>特別</t>
  </si>
  <si>
    <t>安全</t>
  </si>
  <si>
    <t>免税</t>
  </si>
  <si>
    <t>支払</t>
  </si>
  <si>
    <t>支払条件</t>
  </si>
  <si>
    <t>品名</t>
  </si>
  <si>
    <t>契約番号</t>
  </si>
  <si>
    <t>契約内分割</t>
  </si>
  <si>
    <t>添付資料</t>
  </si>
  <si>
    <t>注文品形状</t>
  </si>
  <si>
    <t>形態</t>
  </si>
  <si>
    <t>単位</t>
  </si>
  <si>
    <t>通貨</t>
  </si>
  <si>
    <t>注文金額(外貨)</t>
  </si>
  <si>
    <t>注文金額(円)</t>
  </si>
  <si>
    <t>消費税額(円)</t>
  </si>
  <si>
    <t>合計金額(円)</t>
  </si>
  <si>
    <t>今回前払金額(外貨)</t>
  </si>
  <si>
    <t>今回前払金額(円)</t>
  </si>
  <si>
    <t>消費税区分</t>
  </si>
  <si>
    <t>課税区分</t>
  </si>
  <si>
    <t>消費税率</t>
  </si>
  <si>
    <t>要求元</t>
  </si>
  <si>
    <t>購入要求</t>
  </si>
  <si>
    <t>機種</t>
  </si>
  <si>
    <t>製造指図書</t>
  </si>
  <si>
    <t>契約ｺｰﾄﾞ</t>
  </si>
  <si>
    <t>契約方式</t>
  </si>
  <si>
    <t>資材管理</t>
  </si>
  <si>
    <t>年度単価</t>
  </si>
  <si>
    <t>工程番号</t>
  </si>
  <si>
    <t>原産地</t>
  </si>
  <si>
    <t>分番</t>
  </si>
  <si>
    <t>品質管理要求事項</t>
  </si>
  <si>
    <t>(</t>
  </si>
  <si>
    <t>)</t>
  </si>
  <si>
    <t>1.品質管理仕様書番号：</t>
  </si>
  <si>
    <t>4.輸送条件：</t>
  </si>
  <si>
    <t>5.特約条項：</t>
  </si>
  <si>
    <t>6.工程承認特約条項：</t>
  </si>
  <si>
    <t>2.検査・試験・承認：</t>
  </si>
  <si>
    <t>3.要求書：</t>
  </si>
  <si>
    <t>7.技術仕様書番号：</t>
  </si>
  <si>
    <t>種類</t>
  </si>
  <si>
    <t>言語</t>
  </si>
  <si>
    <t>部数</t>
  </si>
  <si>
    <t>8.指定メーカ名：</t>
  </si>
  <si>
    <t>①</t>
  </si>
  <si>
    <t>②</t>
  </si>
  <si>
    <t>③</t>
  </si>
  <si>
    <t>④</t>
  </si>
  <si>
    <t>⑤</t>
  </si>
  <si>
    <t>9.危険物：</t>
  </si>
  <si>
    <t>⑥</t>
  </si>
  <si>
    <t>10.調達資料：</t>
  </si>
  <si>
    <t>⑦</t>
  </si>
  <si>
    <t>11.特別要求事項：</t>
  </si>
  <si>
    <t>⑧</t>
  </si>
  <si>
    <t>⑨</t>
  </si>
  <si>
    <t>⑩</t>
  </si>
  <si>
    <t>⑪</t>
  </si>
  <si>
    <t>⑫</t>
  </si>
  <si>
    <t>12.SL起算ｺｰﾄﾞ：</t>
  </si>
  <si>
    <t>⑬</t>
  </si>
  <si>
    <t>13.SL貯蔵区分：</t>
  </si>
  <si>
    <t>⑭</t>
  </si>
  <si>
    <t>14.SL有効期限：</t>
  </si>
  <si>
    <t>⑮</t>
  </si>
  <si>
    <t>⑯</t>
  </si>
  <si>
    <t>⑰</t>
  </si>
  <si>
    <t>⑱</t>
  </si>
  <si>
    <t>⑲</t>
  </si>
  <si>
    <t>⑳</t>
  </si>
  <si>
    <t>合計</t>
  </si>
  <si>
    <t>品目補足説明</t>
  </si>
  <si>
    <t>発注者用備考</t>
  </si>
  <si>
    <t>受注者管理データ</t>
  </si>
  <si>
    <t>特記事項</t>
  </si>
  <si>
    <t>取引先ｺｰﾄﾞ</t>
  </si>
  <si>
    <t>国輸</t>
  </si>
  <si>
    <t>TrunPage      Existence</t>
  </si>
  <si>
    <t>Report     Type</t>
  </si>
  <si>
    <t>Maluti Report</t>
  </si>
  <si>
    <t>Sell Name</t>
  </si>
  <si>
    <t>Path Name</t>
  </si>
  <si>
    <t>Organization row Count</t>
  </si>
  <si>
    <t>Title Row</t>
  </si>
  <si>
    <t>First Page</t>
  </si>
  <si>
    <t>Middle Page</t>
  </si>
  <si>
    <t>Last Page</t>
  </si>
  <si>
    <t>Nested Maluti</t>
  </si>
  <si>
    <t>Exist</t>
  </si>
  <si>
    <t>Fixed</t>
  </si>
  <si>
    <t>M_JPM001R</t>
  </si>
  <si>
    <t>M_JPM002R</t>
  </si>
  <si>
    <t>M_JPM003R</t>
  </si>
  <si>
    <t>M_JPM004R</t>
  </si>
  <si>
    <t>M_JPM006R</t>
  </si>
  <si>
    <t/>
  </si>
  <si>
    <t>False</t>
  </si>
  <si>
    <t>受注者</t>
  </si>
  <si>
    <t>印</t>
  </si>
  <si>
    <t>納入管理番号</t>
  </si>
  <si>
    <t>資材受領印</t>
  </si>
  <si>
    <t>受　領　票</t>
  </si>
  <si>
    <t>納入場所</t>
  </si>
  <si>
    <t>購買担当</t>
  </si>
  <si>
    <t>出荷数量</t>
  </si>
  <si>
    <t>出荷日</t>
  </si>
  <si>
    <t>納品書兼検査票</t>
  </si>
  <si>
    <t>下請法対象区分</t>
  </si>
  <si>
    <t>機種略号</t>
  </si>
  <si>
    <t>契約納期</t>
  </si>
  <si>
    <t>検査印</t>
  </si>
  <si>
    <t>部品番号</t>
  </si>
  <si>
    <t>船番</t>
  </si>
  <si>
    <t>船番(新)</t>
  </si>
  <si>
    <t>要求課受領印</t>
  </si>
  <si>
    <t>国輸区分</t>
  </si>
  <si>
    <t>貯品区分</t>
  </si>
  <si>
    <t>製造指図書番号</t>
  </si>
  <si>
    <t>SL貯蔵区分</t>
  </si>
  <si>
    <t>資材管理区分</t>
  </si>
  <si>
    <t>入庫年月日</t>
  </si>
  <si>
    <t>検査年月日</t>
  </si>
  <si>
    <t xml:space="preserve">船番(新)+ITAG No.(Z)                    </t>
  </si>
  <si>
    <t>合格数量</t>
  </si>
  <si>
    <t>受注者バーコード情報</t>
  </si>
  <si>
    <t>不合格数量</t>
  </si>
  <si>
    <t>計上完了印</t>
  </si>
  <si>
    <t>出荷数量+船番(X)</t>
  </si>
  <si>
    <t>ITAG No.</t>
  </si>
  <si>
    <t>REWORK数量</t>
  </si>
  <si>
    <t>納入管理番号(K)</t>
  </si>
  <si>
    <t>再審送り数量</t>
  </si>
  <si>
    <t>受注者バーコード情報(S)</t>
  </si>
  <si>
    <t>1 / 1</t>
  </si>
  <si>
    <t>発注者</t>
  </si>
  <si>
    <t>梱包数量</t>
  </si>
  <si>
    <t>部品番号</t>
  </si>
  <si>
    <t>有効期限満了日</t>
  </si>
  <si>
    <t>注文番号(P)</t>
  </si>
  <si>
    <t>出荷日+自由採番(D)</t>
  </si>
  <si>
    <t>梱包数量(Q)</t>
  </si>
  <si>
    <t>発注者</t>
  </si>
  <si>
    <t>見 積 依 頼 書</t>
  </si>
  <si>
    <t>下記の通り見積依頼致します。</t>
  </si>
  <si>
    <t>特記事項</t>
  </si>
  <si>
    <t>取引先ｺｰﾄﾞ</t>
  </si>
  <si>
    <t>見積依頼番号</t>
  </si>
  <si>
    <t>枝番</t>
  </si>
  <si>
    <t>見積依頼日</t>
  </si>
  <si>
    <t>受注者</t>
  </si>
  <si>
    <t>納入管理番号</t>
  </si>
  <si>
    <t>納入場所</t>
  </si>
  <si>
    <t>出荷数量</t>
  </si>
  <si>
    <t>出荷日</t>
  </si>
  <si>
    <t>発注者</t>
  </si>
  <si>
    <t>下請法対象区分</t>
  </si>
  <si>
    <t>機種略号</t>
  </si>
  <si>
    <t>契約納期</t>
  </si>
  <si>
    <t>部品番号</t>
  </si>
  <si>
    <t>船番</t>
  </si>
  <si>
    <t>船番(新)</t>
  </si>
  <si>
    <t>品名</t>
  </si>
  <si>
    <t>国輸区分</t>
  </si>
  <si>
    <t>梱包数</t>
  </si>
  <si>
    <t>受注者バーコード情報</t>
  </si>
  <si>
    <t>受注者</t>
  </si>
  <si>
    <t>納入管理番号</t>
  </si>
  <si>
    <t>納入場所</t>
  </si>
  <si>
    <t>出荷数量</t>
  </si>
  <si>
    <t>単位</t>
  </si>
  <si>
    <t>出荷日</t>
  </si>
  <si>
    <t>国輸区分</t>
  </si>
  <si>
    <t>見積回答期限</t>
  </si>
  <si>
    <t>調達</t>
  </si>
  <si>
    <t>単価</t>
  </si>
  <si>
    <t>支給</t>
  </si>
  <si>
    <t>安全</t>
  </si>
  <si>
    <t>支払</t>
  </si>
  <si>
    <t>支払条件</t>
  </si>
  <si>
    <t>見積依頼数量</t>
  </si>
  <si>
    <t>見積品形状</t>
  </si>
  <si>
    <t>見積依頼補助数量</t>
  </si>
  <si>
    <t>図面番号</t>
  </si>
  <si>
    <t>改訂符号</t>
  </si>
  <si>
    <t>受注会社は名航から送付された見積照会書(又はデータ)とＥＤＩ送信された見積依頼データとを照合して内容を確認し、ＥＤＩで見積回答するとともに見積書を作成して名航に送付する。 名航では受注会社から送信された見積回答データを見積書と照合して内容を確認する。</t>
  </si>
  <si>
    <t>５．本番移行により送付を停止する帳票又はデータ</t>
  </si>
  <si>
    <t>６．納品書読取りテスト</t>
  </si>
  <si>
    <t>名航ＥＤＩシステム試行期間中に受注会社で確認すべき事項を定める。　試行が完了した時点で本番に移行し、関連帳票の出力を</t>
  </si>
  <si>
    <t>停止する。</t>
  </si>
  <si>
    <t>①名航は、情報提供申請書で受注会社から要請されたＥＤＩ情報を作成して受注会社に送信する。</t>
  </si>
  <si>
    <t xml:space="preserve">   同時に、見積回答書、納期回答書及びＥＤＩ納品書を作成して名航資材部管理計画課に提出する。</t>
  </si>
  <si>
    <t xml:space="preserve">   ためEDIでは名航の項目を変換して表示しているので、表示内容を共通コード表で確認すること。</t>
  </si>
  <si>
    <t xml:space="preserve">   名航資材部管理計画課に提出する。</t>
  </si>
  <si>
    <t>④読取り結果に不具合がある場合、受注者は資材部管理計画課から指示された事項を修正して納品書／ＡＡラベルを再作成し、</t>
  </si>
  <si>
    <t>受注会社は、別途送付された注文書（ＳＫＹＮＥＴの場合は注文データ)の内容とＥＤＩ送信データが合致しているか、抜けがないかをＥＤＩ注文書で確認する。</t>
  </si>
  <si>
    <t xml:space="preserve">⑤◎印を付した情報の確認が完了した時点で名航は、「ＳＪＡＣ－ＥＤＩ基本契約書」２部を担当購買課から受注会社に送付する。 </t>
  </si>
  <si>
    <t xml:space="preserve">   受注会社は、必要事項を記入・押印して名航に提出する。</t>
  </si>
  <si>
    <t>見積単価(円)</t>
  </si>
  <si>
    <t>消費税率</t>
  </si>
  <si>
    <t>検査</t>
  </si>
  <si>
    <t>納入先</t>
  </si>
  <si>
    <t>仕様書番号</t>
  </si>
  <si>
    <t>希望納期</t>
  </si>
  <si>
    <t>分納数量</t>
  </si>
  <si>
    <t>見積補助数量</t>
  </si>
  <si>
    <t>品質管理要求事項</t>
  </si>
  <si>
    <t>①</t>
  </si>
  <si>
    <t>⑤</t>
  </si>
  <si>
    <t>⑰</t>
  </si>
  <si>
    <t>注文残高明細</t>
  </si>
  <si>
    <t>特記事項</t>
  </si>
  <si>
    <t>残高確認日</t>
  </si>
  <si>
    <t>補助数量合計</t>
  </si>
  <si>
    <t>注文数量</t>
  </si>
  <si>
    <t>単価(外貨)</t>
  </si>
  <si>
    <t>単価(円)</t>
  </si>
  <si>
    <t>合計納入数量</t>
  </si>
  <si>
    <t>未納入数量合計</t>
  </si>
  <si>
    <t>購入要求No</t>
  </si>
  <si>
    <t>国輸</t>
  </si>
  <si>
    <t>原産地ｺｰﾄﾞ</t>
  </si>
  <si>
    <t>検査区分</t>
  </si>
  <si>
    <t>納入先ｺｰﾄﾞ</t>
  </si>
  <si>
    <t>注文補助数</t>
  </si>
  <si>
    <t>未納入数量</t>
  </si>
  <si>
    <t>未納入補助数量</t>
  </si>
  <si>
    <t>発注者</t>
  </si>
  <si>
    <t>住所</t>
  </si>
  <si>
    <t>部門ＴＥＬ</t>
  </si>
  <si>
    <t>部門ＦＡＸ</t>
  </si>
  <si>
    <t>責任者</t>
  </si>
  <si>
    <t>購買担当</t>
  </si>
  <si>
    <t>注文番号</t>
  </si>
  <si>
    <t>回数</t>
  </si>
  <si>
    <t>注文日</t>
  </si>
  <si>
    <t>見積回答番号</t>
  </si>
  <si>
    <t>調達</t>
  </si>
  <si>
    <t>単価</t>
  </si>
  <si>
    <t>注文</t>
  </si>
  <si>
    <t>下請</t>
  </si>
  <si>
    <t>支給</t>
  </si>
  <si>
    <t>戦略</t>
  </si>
  <si>
    <t>特別</t>
  </si>
  <si>
    <t>安全</t>
  </si>
  <si>
    <t>免税</t>
  </si>
  <si>
    <t>支払</t>
  </si>
  <si>
    <t>支払条件</t>
  </si>
  <si>
    <t>品名</t>
  </si>
  <si>
    <t>契約番号</t>
  </si>
  <si>
    <t>契約内分割</t>
  </si>
  <si>
    <t>添付資料</t>
  </si>
  <si>
    <t>注文品形状</t>
  </si>
  <si>
    <t>形態</t>
  </si>
  <si>
    <t>単位</t>
  </si>
  <si>
    <t>通貨</t>
  </si>
  <si>
    <t>注文金額(外貨)</t>
  </si>
  <si>
    <t>注文金額(円)</t>
  </si>
  <si>
    <t>消費税額(円)</t>
  </si>
  <si>
    <t>合計金額(円)</t>
  </si>
  <si>
    <t>今回前払金額(外貨)</t>
  </si>
  <si>
    <t>今回前払金額(円)</t>
  </si>
  <si>
    <t>消費税区分</t>
  </si>
  <si>
    <t>課税区分</t>
  </si>
  <si>
    <t>消費税率</t>
  </si>
  <si>
    <t>要求元</t>
  </si>
  <si>
    <t>購入要求</t>
  </si>
  <si>
    <t>国輸</t>
  </si>
  <si>
    <t>機種</t>
  </si>
  <si>
    <t>製造指図書</t>
  </si>
  <si>
    <t>契約ｺｰﾄﾞ</t>
  </si>
  <si>
    <t>契約方式</t>
  </si>
  <si>
    <t>資材管理</t>
  </si>
  <si>
    <t>年度単価</t>
  </si>
  <si>
    <t>工程番号</t>
  </si>
  <si>
    <t>原産地</t>
  </si>
  <si>
    <t>分番</t>
  </si>
  <si>
    <t>注文補助数量</t>
  </si>
  <si>
    <t>1.品質管理仕様書番号：</t>
  </si>
  <si>
    <t>品質管理仕様書番号</t>
  </si>
  <si>
    <t>2.検査・試験・承認：</t>
  </si>
  <si>
    <t>検査・試験・承認</t>
  </si>
  <si>
    <t>3.要求書：</t>
  </si>
  <si>
    <t>種類</t>
  </si>
  <si>
    <t>要求書種類</t>
  </si>
  <si>
    <t>要求書種類</t>
  </si>
  <si>
    <t>言語</t>
  </si>
  <si>
    <t>要求書言語</t>
  </si>
  <si>
    <t>要求書言語</t>
  </si>
  <si>
    <t>部数</t>
  </si>
  <si>
    <t>要求書部数</t>
  </si>
  <si>
    <t>要求書部数</t>
  </si>
  <si>
    <t>4.輸送条件：</t>
  </si>
  <si>
    <t>輸送条件</t>
  </si>
  <si>
    <t>5.特約条項：</t>
  </si>
  <si>
    <t>特約条項</t>
  </si>
  <si>
    <t>6.工程承認特約条項：</t>
  </si>
  <si>
    <t>工程承認特約条項</t>
  </si>
  <si>
    <t>7.技術仕様書番号：</t>
  </si>
  <si>
    <t>技術仕様書番号</t>
  </si>
  <si>
    <t>8.指定メーカ名：</t>
  </si>
  <si>
    <t>9.危険物：</t>
  </si>
  <si>
    <t>危険物</t>
  </si>
  <si>
    <t>10.調達資料：</t>
  </si>
  <si>
    <t>調達資料</t>
  </si>
  <si>
    <t>11.特別要求事項：</t>
  </si>
  <si>
    <t>特別要求事項</t>
  </si>
  <si>
    <t>12.SL起算ｺｰﾄﾞ：</t>
  </si>
  <si>
    <t>SL起算ｺｰﾄﾞ</t>
  </si>
  <si>
    <t>13.SL貯蔵区分：</t>
  </si>
  <si>
    <t>14.SL有効期限：</t>
  </si>
  <si>
    <t>SL有効期限</t>
  </si>
  <si>
    <t>合計</t>
  </si>
  <si>
    <t>合計分納数量</t>
  </si>
  <si>
    <t>合計注文補助数量</t>
  </si>
  <si>
    <t>品目補足説明</t>
  </si>
  <si>
    <t>発注者用備考</t>
  </si>
  <si>
    <t>受注者管理データ</t>
  </si>
  <si>
    <t>発注者が注文情報に付与した管理番号。一意性を持たせる。</t>
  </si>
  <si>
    <t>発注者が受注者に指示した分割納入ごとの一連番号</t>
  </si>
  <si>
    <t>発注者が受注者に指示した分割納入ごとの数量</t>
  </si>
  <si>
    <t>受注者と発注者とで合意した製品の納入期日</t>
  </si>
  <si>
    <t>受注を受ける企業の名称</t>
  </si>
  <si>
    <t>受注会社名</t>
  </si>
  <si>
    <t>戦略物資区分</t>
  </si>
  <si>
    <t>戦略物資該当品か非該当品かを示すコード</t>
  </si>
  <si>
    <t>支払区分</t>
  </si>
  <si>
    <t>発注品の支払方法を示すコード</t>
  </si>
  <si>
    <t>受注者が納品した品目に対する対価の支払条件を示す</t>
  </si>
  <si>
    <t>支給区分</t>
  </si>
  <si>
    <t>支給品の有無を示すコード</t>
  </si>
  <si>
    <t>購買担当者を示すコードまたは略称</t>
  </si>
  <si>
    <t>受注者（商社）が見積情報に付与した管理番号</t>
  </si>
  <si>
    <t>発注責任者（漢字）</t>
  </si>
  <si>
    <t>発注者購買部門の責任者</t>
  </si>
  <si>
    <t>発注部門ＴＥＬ</t>
  </si>
  <si>
    <t>発注部門の電話番号</t>
  </si>
  <si>
    <t>発注部門ＦＡＸ</t>
  </si>
  <si>
    <t>発注部門のＦＡＸ番号</t>
  </si>
  <si>
    <t>発注部門住所</t>
  </si>
  <si>
    <t>発注部門の住所</t>
  </si>
  <si>
    <t>発注会社名（漢字）</t>
  </si>
  <si>
    <t>発注を行う企業の名称</t>
  </si>
  <si>
    <t>輸入免税区分</t>
  </si>
  <si>
    <t>輸入における、関税法および関税暫定措置法または関税暫定措置法施行令等の適用を受け、法に定める指定の区分（無税品・免税品・課税品）をさらに用途別に細分化し、発注会社毎に設定したコード</t>
  </si>
  <si>
    <t>部品名称（漢字）</t>
  </si>
  <si>
    <t>部品や材料の一般的な製品名称</t>
  </si>
  <si>
    <t>部品や材料に付与した管理コード</t>
  </si>
  <si>
    <t>添付資料有無区分</t>
  </si>
  <si>
    <t>別添資料の有無を示すコード</t>
  </si>
  <si>
    <t>注文を行った年月日（訂正時の注文変更日・注文取消日も示す）</t>
  </si>
  <si>
    <t>調達資料コード</t>
  </si>
  <si>
    <t>調達資料票（購入品）の有無及び改訂履歴を示すコード</t>
  </si>
  <si>
    <t>特別管理品目ｺｰﾄﾞ</t>
  </si>
  <si>
    <t>緊急手配品で短期納入を希望することを示すコード</t>
  </si>
  <si>
    <t>安全管理区分</t>
  </si>
  <si>
    <t>発注者の事業所構内での作業を伴う外注において、発注先に対する安全衛生管理の区分を示すコード</t>
  </si>
  <si>
    <t>商社経由の取引において、概算契約単位を識別するために発注者が採番した管理番号</t>
  </si>
  <si>
    <t>契約内分割番号</t>
  </si>
  <si>
    <t>商社経由の取引において、概算契約単位内の同一タイミングでの精算単位を識別するための管理番号</t>
  </si>
  <si>
    <t>下請法対象取引先を示すコード</t>
  </si>
  <si>
    <t>取引先ｺｰﾄﾞ</t>
  </si>
  <si>
    <t>要求課</t>
  </si>
  <si>
    <t>ＰＲ ＮＯ．</t>
  </si>
  <si>
    <t>国産輸入区分</t>
  </si>
  <si>
    <t>購入要求NO</t>
  </si>
  <si>
    <t>項目No</t>
  </si>
  <si>
    <t>項  目  名</t>
  </si>
  <si>
    <t>最大長</t>
  </si>
  <si>
    <t>共  通  コ  ー  ド  の  意  味</t>
  </si>
  <si>
    <t>00002</t>
  </si>
  <si>
    <t>情報区分コード</t>
  </si>
  <si>
    <t>「情報区分コード」参照</t>
  </si>
  <si>
    <t>00004</t>
  </si>
  <si>
    <t>発注者コード</t>
  </si>
  <si>
    <t>「統一企業コード」参照</t>
  </si>
  <si>
    <t>00005</t>
  </si>
  <si>
    <t>受注者コード</t>
  </si>
  <si>
    <t>00009</t>
  </si>
  <si>
    <t>C…変更(Change)</t>
  </si>
  <si>
    <t>D…取消(Delete)</t>
  </si>
  <si>
    <t>59008</t>
  </si>
  <si>
    <t>59016</t>
  </si>
  <si>
    <t xml:space="preserve">  Ｐ…ＡＴＰ （ＡＣＣＥＰＴＡＮＣＥ  ＴＥＳＴ  ＰＲＯＣＥＤＵＲＥ）</t>
  </si>
  <si>
    <t xml:space="preserve">  Ｑ…ＦＴＰ （ＦＵＮＣＴＩＯＮＡＬ  ＴＥＳＴ  ＰＲＯＣＥＤＵＲＥ）</t>
  </si>
  <si>
    <t>○</t>
  </si>
  <si>
    <t>①受注者は、注文残高情報を基に出荷情報を作成して発注者に送信する。</t>
  </si>
  <si>
    <t>②受注者は、出荷情報を基に納品書及びＡＡラベルを作成して名航資材部管理計画課に提出する。</t>
  </si>
  <si>
    <t xml:space="preserve">   読取りテストが良好になるまでこのテストを繰り返す。</t>
  </si>
  <si>
    <t xml:space="preserve">   読取りテストはスタックリーダ、パソコン設置型バーコードリーダ、ハンディターミナルの三種類の装置で実施する。</t>
  </si>
  <si>
    <t>②受注会社は、試行期間中にＥＤＩで受信したデータを、正規帳票と照合して内容を確認し、「名航ＥＤＩ確認結果報告書」を作成、</t>
  </si>
  <si>
    <t>④名航は、受注会社から送信・提出された情報と帳票を照合して相違ないことを確認し、「名航ＥＤＩ確認結果報告書」に記入する。</t>
  </si>
  <si>
    <t>次の手順で納品書及びＡＡラベルを作成して読取りテストを受けて下さい。</t>
  </si>
  <si>
    <t xml:space="preserve">   名航に提出する。 各帳票の表示項目と名航帳票との対応は添付資料による。</t>
  </si>
  <si>
    <t>00176</t>
  </si>
  <si>
    <t>59018</t>
  </si>
  <si>
    <t xml:space="preserve"> Ｋ…（航空局）仕様承認</t>
  </si>
  <si>
    <t xml:space="preserve"> Ｌ…特定重要部品</t>
  </si>
  <si>
    <t xml:space="preserve"> Ｍ…（防衛庁）認定検査</t>
  </si>
  <si>
    <t xml:space="preserve"> A…又は（航空局）型式承認</t>
  </si>
  <si>
    <t xml:space="preserve"> B…（防衛庁）認定検査</t>
  </si>
  <si>
    <t xml:space="preserve"> C…（但し、初回試験・型式承認、仕様承認対象品目を除く）</t>
  </si>
  <si>
    <t xml:space="preserve"> D…（但し、初回試験・型式承認、仕様承認対象品目及び特定重要部品を除く）</t>
  </si>
  <si>
    <t>59025</t>
  </si>
  <si>
    <t>注文変更区分</t>
  </si>
  <si>
    <t>１△…数量変更</t>
  </si>
  <si>
    <t>２△…単価変更</t>
  </si>
  <si>
    <t>３△…納期変更</t>
  </si>
  <si>
    <t>４△…部品番号変更</t>
  </si>
  <si>
    <t>５△…受渡場所変更</t>
  </si>
  <si>
    <t>６△…検査区分変更</t>
  </si>
  <si>
    <t>７△…購買担当変更</t>
  </si>
  <si>
    <t>８△…仕様変更</t>
  </si>
  <si>
    <t>９９…その他</t>
  </si>
  <si>
    <t>59042</t>
  </si>
  <si>
    <t>ＳＬ起算コード</t>
  </si>
  <si>
    <t>Ｍ…製造日より</t>
  </si>
  <si>
    <t>Ｃ…ＣＵＲＥ ＤＡＴＥより</t>
  </si>
  <si>
    <t>Ｓ…業者の出荷日より</t>
  </si>
  <si>
    <t>ＳＬ貯蔵区分</t>
  </si>
  <si>
    <t>８…５０°Ｆ～ ９０°Ｆ（１０度～３２．２度）</t>
  </si>
  <si>
    <t>00010</t>
  </si>
  <si>
    <t>59053</t>
  </si>
  <si>
    <t>１…下請法対象企業</t>
  </si>
  <si>
    <t>２…下請法 非対象企業</t>
  </si>
  <si>
    <t>２…非課税取引</t>
  </si>
  <si>
    <t>３…免税取引（輸入課税の一般・未着）</t>
  </si>
  <si>
    <t>８…経過措置取引</t>
  </si>
  <si>
    <t>９…消費税対象外取引（内部振替工事）</t>
  </si>
  <si>
    <t>確認区分</t>
  </si>
  <si>
    <t>３△…納期より早目</t>
  </si>
  <si>
    <t>４△…納入予定なし</t>
  </si>
  <si>
    <t>５△…納入済み</t>
  </si>
  <si>
    <t>１…完納</t>
  </si>
  <si>
    <t>２…未完納</t>
  </si>
  <si>
    <t>59061</t>
  </si>
  <si>
    <t>危険物コード</t>
  </si>
  <si>
    <t>Ｄ…危険物（劇物）</t>
  </si>
  <si>
    <t>Ｅ…危険物（爆発物）</t>
  </si>
  <si>
    <t>Ｇ…危険物（高圧ガス）</t>
  </si>
  <si>
    <t>Ｐ…危険物（毒物）</t>
  </si>
  <si>
    <t>Ｘ…危険物（放射線物質）</t>
  </si>
  <si>
    <t>Ａ…危険物（その他）</t>
  </si>
  <si>
    <t>59062</t>
  </si>
  <si>
    <t>既払い区分</t>
  </si>
  <si>
    <t>00029</t>
  </si>
  <si>
    <t>１…立会検査</t>
  </si>
  <si>
    <t>２…受入検査</t>
  </si>
  <si>
    <t>３…非検査</t>
  </si>
  <si>
    <t>見積辞退区分</t>
  </si>
  <si>
    <t>０…見積辞退しない</t>
  </si>
  <si>
    <t>１…受注者側理由による辞退</t>
  </si>
  <si>
    <t>原産地コード</t>
  </si>
  <si>
    <t xml:space="preserve">ＩＳＯで設定されている国名コード ２文字コードを使用 </t>
  </si>
  <si>
    <t>ＳＫＹＮＥＴ納入督促データ</t>
  </si>
  <si>
    <t>（帳票タイトルに表示)</t>
  </si>
  <si>
    <t>分納数量</t>
  </si>
  <si>
    <t>（分納数量の下に表示)</t>
  </si>
  <si>
    <t>注文補助数量</t>
  </si>
  <si>
    <t>（注文補助数量の下に表示)</t>
  </si>
  <si>
    <t>注文残高明細        （ＥＤＩ）</t>
  </si>
  <si>
    <t>買掛金計上通知書</t>
  </si>
  <si>
    <t>見積依頼書           見積回答書</t>
  </si>
  <si>
    <t>合計納入数量</t>
  </si>
  <si>
    <t>未納入数量合計</t>
  </si>
  <si>
    <t>単位</t>
  </si>
  <si>
    <t>未納入数量</t>
  </si>
  <si>
    <t>未納入補助数量</t>
  </si>
  <si>
    <t>注文数量と納入数量計の差数量。</t>
  </si>
  <si>
    <t>注文番号単位の納入数量の累計または納入指示数量の合計</t>
  </si>
  <si>
    <t>未納品の未納入数量を注文補助単位で数えたときの数量。</t>
  </si>
  <si>
    <t>分納数量と納入数量の差数量。</t>
  </si>
  <si>
    <t xml:space="preserve">  ＣＮ…中国        　ＤＥ…ドイツ　              ＨＫ…ホンコン</t>
  </si>
  <si>
    <t xml:space="preserve">  ＦＲ…フランス　    ＳＧ…シンガポール　   ＩＴ…イタリア</t>
  </si>
  <si>
    <t xml:space="preserve">  ＫＲ…韓国          ＡＵ…オーストラリア     ＡＴ…オーストリア</t>
  </si>
  <si>
    <t>59100</t>
  </si>
  <si>
    <t>0…支給なし</t>
  </si>
  <si>
    <t>1…有償支給</t>
  </si>
  <si>
    <t>2…無償支給</t>
  </si>
  <si>
    <t>4…別途指示</t>
  </si>
  <si>
    <t>59103</t>
  </si>
  <si>
    <t>１…全額前払い</t>
  </si>
  <si>
    <t>２…一部前払い</t>
  </si>
  <si>
    <t>３…延払い</t>
  </si>
  <si>
    <t>４…支払保留</t>
  </si>
  <si>
    <t>５…全額現金払い</t>
  </si>
  <si>
    <t>６…慣行払い</t>
  </si>
  <si>
    <t>７…全額前払い（輸入概算）</t>
  </si>
  <si>
    <t>８…一部前払い（輸入概算）</t>
  </si>
  <si>
    <t>９…支払保留（輸入概算）</t>
  </si>
  <si>
    <t>Ａ…全額現金払い（輸入概算）</t>
  </si>
  <si>
    <t>59106</t>
  </si>
  <si>
    <t>取引符号区分</t>
  </si>
  <si>
    <t>１…プラスを示すコード</t>
  </si>
  <si>
    <t>２…マイナスを示すコード</t>
  </si>
  <si>
    <t>１…税込み</t>
  </si>
  <si>
    <t>２…税抜き（支払期日には消費税法に定める税額を加算して支払う）</t>
  </si>
  <si>
    <t>１…戦略物資該当品</t>
  </si>
  <si>
    <t>単価区分</t>
  </si>
  <si>
    <t>Y…ＰＤＳ品目</t>
  </si>
  <si>
    <t>Ａ…ＰＤＳ品目(A)</t>
  </si>
  <si>
    <t>Ｂ…ＰＤＳ品目(B)</t>
  </si>
  <si>
    <t>Ｃ…ＰＤＳ品目(C)</t>
  </si>
  <si>
    <t>Ｄ…ＰＤＳ品目(D)</t>
  </si>
  <si>
    <t>Ｅ…ＰＤＳ品目(E)</t>
  </si>
  <si>
    <t>Ｆ…ＰＤＳ品目(F)</t>
  </si>
  <si>
    <t>Ｇ…ＰＤＳ品目(G)</t>
  </si>
  <si>
    <t>Ｈ…ＰＤＳ品目(H)</t>
  </si>
  <si>
    <t>Ｉ…ＰＤＳ品目（Ｉ）</t>
  </si>
  <si>
    <t>Ｊ…ＰＤＳ品目(J)</t>
  </si>
  <si>
    <t>Ｋ…ＰＤＳ品目(K)</t>
  </si>
  <si>
    <t>Ｌ…ＰＤＳ品目(L)</t>
  </si>
  <si>
    <t>Ｍ…ＰＤＳ品目(M)</t>
  </si>
  <si>
    <t>Ｎ…ＰＤＳ品目(N)</t>
  </si>
  <si>
    <t>Ｏ…ＰＤＳ品目(O)</t>
  </si>
  <si>
    <t>Ｐ…ＰＤＳ品目(P)</t>
  </si>
  <si>
    <t>Ｑ…ＰＤＳ品目(Q)</t>
  </si>
  <si>
    <t>Ｒ…ＰＤＳ品目(R)</t>
  </si>
  <si>
    <t>Ｓ…ＰＤＳ品目(S)</t>
  </si>
  <si>
    <t>Ｔ…ＰＤＳ品目(T)</t>
  </si>
  <si>
    <t>Ｕ…ＰＤＳ品目(U)</t>
  </si>
  <si>
    <t>Ｖ…ＰＤＳ品目(V)</t>
  </si>
  <si>
    <t>Ｗ…ＰＤＳ品目(W)</t>
  </si>
  <si>
    <t>Ｘ…ＰＤＳ品目(X)</t>
  </si>
  <si>
    <t>00281</t>
  </si>
  <si>
    <t>通貨コード</t>
  </si>
  <si>
    <t xml:space="preserve">ＩＳＯで設定されている通貨コード ３文字コードを使用 </t>
  </si>
  <si>
    <t xml:space="preserve">    （ ＩＳＯ  3-Letter Alphabetic Currency Code ( ISO 4217-1995 )  ）</t>
  </si>
  <si>
    <t>主要通貨コードは次の通り。</t>
  </si>
  <si>
    <t xml:space="preserve"> ＵＳＤ…米ドル　                        ＸＥＵ…欧州通貨単位</t>
  </si>
  <si>
    <t xml:space="preserve"> ＣＮＹ…中国・元　                      ＤＥＭ…ドイツ・マルク</t>
  </si>
  <si>
    <t xml:space="preserve"> ＨＫＤ…ホンコン・ドル                  ＦＲＦ…フランス・フラン</t>
  </si>
  <si>
    <t xml:space="preserve"> ＳＧＤ…シンガポール・ドル　            ＩＴＬ…イタリア・リラ</t>
  </si>
  <si>
    <t xml:space="preserve"> ＫＲＷ…韓国・ウオン                    ＡＵＤ…オーストラリア・ドル</t>
  </si>
  <si>
    <t xml:space="preserve"> ＡＴＳ…オーストリア・シリング          ＢＲＬ…ブラジル・レアル</t>
  </si>
  <si>
    <t>59146</t>
  </si>
  <si>
    <t>特記有無区分</t>
  </si>
  <si>
    <t>59160</t>
  </si>
  <si>
    <t>59174</t>
  </si>
  <si>
    <t>59175</t>
  </si>
  <si>
    <t>部材区分</t>
  </si>
  <si>
    <t>１…部品</t>
  </si>
  <si>
    <t>２…材料</t>
  </si>
  <si>
    <t>59179</t>
  </si>
  <si>
    <t>保留判定区分</t>
  </si>
  <si>
    <t>１…代品請求</t>
  </si>
  <si>
    <t>２…不足分請求（Shortage）</t>
  </si>
  <si>
    <t>３…構成品請求（構成品不具合）</t>
  </si>
  <si>
    <t>４…構成不足品請求（構成品不足）</t>
  </si>
  <si>
    <t>５…検査成績書（COC）請求</t>
  </si>
  <si>
    <t>６…金額求償</t>
  </si>
  <si>
    <t>７…有償補修</t>
  </si>
  <si>
    <t>８…社内補修</t>
  </si>
  <si>
    <t>９…OVERAGE 返却</t>
  </si>
  <si>
    <t>Ａ…注文打切り</t>
  </si>
  <si>
    <t>Ｂ…クレーム不成立</t>
  </si>
  <si>
    <t>Ｃ…受入</t>
  </si>
  <si>
    <t>輸送条件コード</t>
  </si>
  <si>
    <t>Ａ…冷凍車 または ドライアイス</t>
  </si>
  <si>
    <t>Ｂ…大型コンテナー</t>
  </si>
  <si>
    <t>Ｄ…真空パック</t>
  </si>
  <si>
    <t>Ｃ…その他 特別指示</t>
  </si>
  <si>
    <t>（項目Ｎｏ．０００１２）</t>
  </si>
  <si>
    <t>単位コード</t>
  </si>
  <si>
    <t>( アルファベット順 ）</t>
  </si>
  <si>
    <t>No.</t>
  </si>
  <si>
    <t>コード</t>
  </si>
  <si>
    <t>(日本語）</t>
  </si>
  <si>
    <t>内    容（英語）</t>
  </si>
  <si>
    <t>単 位 の 分 類</t>
  </si>
  <si>
    <t>BN△</t>
  </si>
  <si>
    <t>束</t>
  </si>
  <si>
    <t>bundle</t>
  </si>
  <si>
    <t>呼称（束状）</t>
  </si>
  <si>
    <t>BT△</t>
  </si>
  <si>
    <t xml:space="preserve">瓶 </t>
  </si>
  <si>
    <t>bottle</t>
  </si>
  <si>
    <t>瓶</t>
  </si>
  <si>
    <t>BX△</t>
  </si>
  <si>
    <t>箱</t>
  </si>
  <si>
    <t>box</t>
  </si>
  <si>
    <t>呼称（箱状）</t>
  </si>
  <si>
    <t>CC△</t>
  </si>
  <si>
    <t>ｼｰｼｰ</t>
  </si>
  <si>
    <t>c.c.</t>
  </si>
  <si>
    <t>容積</t>
  </si>
  <si>
    <t>CM2</t>
  </si>
  <si>
    <t>平方ｾﾝﾁﾒｰﾄﾙ</t>
  </si>
  <si>
    <t>square  centimetre</t>
  </si>
  <si>
    <t>面積</t>
  </si>
  <si>
    <t>CN△</t>
  </si>
  <si>
    <t>缶</t>
  </si>
  <si>
    <t>can</t>
  </si>
  <si>
    <t>呼称（円筒容器入り）</t>
  </si>
  <si>
    <t>DL△</t>
  </si>
  <si>
    <t>ﾃﾞｼﾘｯﾄﾙ</t>
  </si>
  <si>
    <t>DL(deciliter)</t>
  </si>
  <si>
    <t>DR△</t>
  </si>
  <si>
    <t xml:space="preserve">ドラム </t>
  </si>
  <si>
    <t>drum</t>
  </si>
  <si>
    <t>呼称（大型円筒容器入り）</t>
  </si>
  <si>
    <t>DS△</t>
  </si>
  <si>
    <t>10cm 四方</t>
  </si>
  <si>
    <t>10cm Ｘ 10cm</t>
  </si>
  <si>
    <t>DZ△</t>
  </si>
  <si>
    <t>ダース</t>
  </si>
  <si>
    <t>dozen</t>
  </si>
  <si>
    <t>数</t>
  </si>
  <si>
    <t>EA△</t>
  </si>
  <si>
    <t>個</t>
  </si>
  <si>
    <t>each</t>
  </si>
  <si>
    <t>一塊</t>
  </si>
  <si>
    <t>FT△</t>
  </si>
  <si>
    <t>ﾌｨｰﾄ</t>
  </si>
  <si>
    <t>foot</t>
  </si>
  <si>
    <t>距離</t>
  </si>
  <si>
    <t>GL△</t>
  </si>
  <si>
    <t>ガロン</t>
  </si>
  <si>
    <t>gallon</t>
  </si>
  <si>
    <t>GR△</t>
  </si>
  <si>
    <t>グラム</t>
  </si>
  <si>
    <t>gram</t>
  </si>
  <si>
    <t>質量</t>
  </si>
  <si>
    <t>GS△</t>
  </si>
  <si>
    <t xml:space="preserve">グロス </t>
  </si>
  <si>
    <t>gross  ton</t>
  </si>
  <si>
    <t>IN△</t>
  </si>
  <si>
    <t>ｲﾝﾁ</t>
  </si>
  <si>
    <t>inch</t>
  </si>
  <si>
    <t>KG△</t>
  </si>
  <si>
    <t>キログラム</t>
  </si>
  <si>
    <t>kilo-gram</t>
  </si>
  <si>
    <t>KL△</t>
  </si>
  <si>
    <t>ｷﾛﾘｯﾄﾙ *</t>
  </si>
  <si>
    <t>kilo-liter</t>
  </si>
  <si>
    <t>LB△</t>
  </si>
  <si>
    <t>ポンド</t>
  </si>
  <si>
    <t>pound</t>
  </si>
  <si>
    <t>LI△</t>
  </si>
  <si>
    <t>ﾘｯﾄﾙ</t>
  </si>
  <si>
    <t>litre</t>
  </si>
  <si>
    <t>M2△</t>
  </si>
  <si>
    <t>平方ﾒｰﾄﾙ</t>
  </si>
  <si>
    <t>square metre</t>
  </si>
  <si>
    <t>M3△</t>
  </si>
  <si>
    <t>立方ﾒｰﾄﾙ</t>
  </si>
  <si>
    <t>cubic metre</t>
  </si>
  <si>
    <t>MT△</t>
  </si>
  <si>
    <t>ﾒｰﾄﾙ</t>
  </si>
  <si>
    <t>metre</t>
  </si>
  <si>
    <t>OZ△</t>
  </si>
  <si>
    <t>オンス</t>
  </si>
  <si>
    <t>ounce</t>
  </si>
  <si>
    <t>PK△</t>
  </si>
  <si>
    <t>包</t>
  </si>
  <si>
    <t>pack</t>
  </si>
  <si>
    <t>梱包</t>
  </si>
  <si>
    <t>PR△</t>
  </si>
  <si>
    <t>双</t>
  </si>
  <si>
    <t>pair</t>
  </si>
  <si>
    <t>呼称（２個構成品組数）</t>
  </si>
  <si>
    <t>PT△</t>
  </si>
  <si>
    <t>ﾊﾟｲﾝﾄ</t>
  </si>
  <si>
    <t>pint</t>
  </si>
  <si>
    <t>QT△</t>
  </si>
  <si>
    <t>クォート</t>
  </si>
  <si>
    <t>quart</t>
  </si>
  <si>
    <t>RL△</t>
  </si>
  <si>
    <t>巻</t>
  </si>
  <si>
    <t>roll</t>
  </si>
  <si>
    <t>呼称（巻き物）</t>
  </si>
  <si>
    <t>SF△</t>
  </si>
  <si>
    <t>平方ﾌｨｰﾄ</t>
  </si>
  <si>
    <t>square feet</t>
  </si>
  <si>
    <t>SH△</t>
  </si>
  <si>
    <t>枚</t>
  </si>
  <si>
    <t>sheet</t>
  </si>
  <si>
    <t>呼称（板状）</t>
  </si>
  <si>
    <t>SI△</t>
  </si>
  <si>
    <t>平方ｲﾝﾁ</t>
  </si>
  <si>
    <t>square-inch</t>
  </si>
  <si>
    <t>ST△</t>
  </si>
  <si>
    <t>式</t>
  </si>
  <si>
    <t>set</t>
  </si>
  <si>
    <t>呼称（構成品組数）</t>
  </si>
  <si>
    <t>TN△</t>
  </si>
  <si>
    <t>トン</t>
  </si>
  <si>
    <t>tonne</t>
  </si>
  <si>
    <t>VL△</t>
  </si>
  <si>
    <t>冊</t>
  </si>
  <si>
    <t>book</t>
  </si>
  <si>
    <t>YD△</t>
  </si>
  <si>
    <t>ヤード</t>
  </si>
  <si>
    <t>yard</t>
  </si>
  <si>
    <t>ETC</t>
  </si>
  <si>
    <t>その他（別途指定）</t>
  </si>
  <si>
    <t>etc</t>
  </si>
  <si>
    <t>名航ＥＤＩシステム（ＦＬＡＳＨ-ＮＥＴ）試行要領</t>
  </si>
  <si>
    <t>平成１４年４月</t>
  </si>
  <si>
    <t>三菱重工業株式会社</t>
  </si>
  <si>
    <t>名古屋航空宇宙システム製作所</t>
  </si>
  <si>
    <t>資材部管理計画課</t>
  </si>
  <si>
    <t>ＮＭＣＳＶ－０１０</t>
  </si>
  <si>
    <t>③名航資材部管理計画課は、納品書及びＡＡラベルを倉庫に送付してバーコードリーダで読取りテストを行う。　ＭＰＳは読取り</t>
  </si>
  <si>
    <t xml:space="preserve">   結果を「納品書読取り結果レポート｣に記録して資材部管理計画課に回答する。　管理計画課は結果を受注者にメール連絡する。</t>
  </si>
  <si>
    <t xml:space="preserve">   納品書／ＡＡラベル用フォームの入手先はＮＭＣＳＶ－００９「名航ＥＤＩシステム（ＦＬＡＳＨ-ＮＥＴ）運営要領」を参照願います。</t>
  </si>
  <si>
    <r>
      <t xml:space="preserve">見積照会書。 </t>
    </r>
    <r>
      <rPr>
        <sz val="11"/>
        <color indexed="12"/>
        <rFont val="ＭＳ Ｐゴシック"/>
        <family val="3"/>
      </rPr>
      <t>見積（回答）書は、所轄税務署の承認を得るまでの間、帳票提出を継続願いたい。</t>
    </r>
  </si>
  <si>
    <t>その他</t>
  </si>
  <si>
    <t>注（１）： コードは ３桁 とし、△は ブランクを示す。</t>
  </si>
  <si>
    <t>オーダーアイテム</t>
  </si>
  <si>
    <t>契約</t>
  </si>
  <si>
    <t>ドル単価</t>
  </si>
  <si>
    <t>ドル金額</t>
  </si>
  <si>
    <t>単価</t>
  </si>
  <si>
    <t>金額</t>
  </si>
  <si>
    <t>消費税額</t>
  </si>
  <si>
    <t>合計金額</t>
  </si>
  <si>
    <t>単位</t>
  </si>
  <si>
    <t>数量</t>
  </si>
  <si>
    <t>税区分上1桁</t>
  </si>
  <si>
    <t>税区分下1桁</t>
  </si>
  <si>
    <t>管理上1桁</t>
  </si>
  <si>
    <t>注文月日</t>
  </si>
  <si>
    <t>修正</t>
  </si>
  <si>
    <t>品名・仕様</t>
  </si>
  <si>
    <t>倉庫</t>
  </si>
  <si>
    <t>品質管理仕様書番号</t>
  </si>
  <si>
    <t>品質管理仕様書</t>
  </si>
  <si>
    <t>特約条項</t>
  </si>
  <si>
    <t>源泉検査</t>
  </si>
  <si>
    <t>下請負監督</t>
  </si>
  <si>
    <t>ＦＡＩ</t>
  </si>
  <si>
    <t>納入前提出書類</t>
  </si>
  <si>
    <t>納入時提出書類</t>
  </si>
  <si>
    <t>その他提出書類</t>
  </si>
  <si>
    <t>工程承認</t>
  </si>
  <si>
    <t>初回試験等</t>
  </si>
  <si>
    <t>技術仕様書</t>
  </si>
  <si>
    <t>政府証明書</t>
  </si>
  <si>
    <t>標準</t>
  </si>
  <si>
    <t>要</t>
  </si>
  <si>
    <t>ＥＤＩ</t>
  </si>
  <si>
    <t>買掛金計上通知書</t>
  </si>
  <si>
    <t>比較元</t>
  </si>
  <si>
    <t>入荷情報画面</t>
  </si>
  <si>
    <t>検収情報画面</t>
  </si>
  <si>
    <t>注文書（現行）</t>
  </si>
  <si>
    <t>注文書  （ＥＤＩ）</t>
  </si>
  <si>
    <t>納品書  （ＥＤＩ）</t>
  </si>
  <si>
    <t>納品書（現行）</t>
  </si>
  <si>
    <t>納期回答データ</t>
  </si>
  <si>
    <t>納期回答書（ＥＤＩ）</t>
  </si>
  <si>
    <t>受注会社は、現在名航から送られている注文書（ＳＫＹＮＥＴの場合は注文データ)の内容とＥＤＩ送信データが合致しているか、抜けがないかをＥＤＩ注文書で確認する。</t>
  </si>
  <si>
    <t>◎</t>
  </si>
  <si>
    <t>受注会社は、名航からＥＤＩ送信された検収情報を実際の検収結果と照合して内容を確認する。</t>
  </si>
  <si>
    <t>受注会社は、名航からＥＤＩ送信された検査情報を実際の検査結果と照合して内容を確認する。</t>
  </si>
  <si>
    <t>◎印を付した情報の確認が完了した時点で本番に移行する。</t>
  </si>
  <si>
    <t>検査情報画面</t>
  </si>
  <si>
    <t>検査結果</t>
  </si>
  <si>
    <t>検収結果</t>
  </si>
  <si>
    <t>入荷結果</t>
  </si>
  <si>
    <t>受注会社は、名航からＥＤＩ送信された入荷情報を実際の入荷結果と照合して内容を確認する。</t>
  </si>
  <si>
    <t>２．確認項目及び確認方法</t>
  </si>
  <si>
    <t>確認項目</t>
  </si>
  <si>
    <t>確  認  方  法</t>
  </si>
  <si>
    <t>３．確認手順及び本番移行手続き</t>
  </si>
  <si>
    <t>４．確認項目</t>
  </si>
  <si>
    <t>本番移行後は次の帳票またはデータの送付を停止する。　本番移行後はデータが正となるので受注会社は必要に応じてデータ</t>
  </si>
  <si>
    <t>又は帳票の形で情報を保管すること。</t>
  </si>
  <si>
    <t>受注会社は、名航から受信した納期確認に対して回答を作成して送信するとともに納期回答書の写しを名航に送付する。名航では回答データを納期回答書と照合して内容を確認する。</t>
  </si>
  <si>
    <t>受注会社は、現在名航から送られている買掛金計上通知書（ＳＫＹＮＥＴの場合は買掛金計上データ)の内容とＥＤＩ送信データが合致しているか、抜けがないかをＥＤＩ買掛金計上通知書で確認する。</t>
  </si>
  <si>
    <t>受注会社は、ＥＤＩ納品書を自社システム又はＷｅｂ-ＥＤＩで作成して名航資材部に提出し、読取テストを受ける。　読取テスト完了後はＥＤＩ納品書を用いて納品するがＥＤＩ納品書読取不具合に備え、現在名航から送付している納品書を１ヶ月間保管する。</t>
  </si>
  <si>
    <t>見積依頼／回答情報</t>
  </si>
  <si>
    <t>見積依頼／回答情報</t>
  </si>
  <si>
    <t>注文情報</t>
  </si>
  <si>
    <t>注文情報</t>
  </si>
  <si>
    <t>注文残高情報</t>
  </si>
  <si>
    <t>注文残高情報</t>
  </si>
  <si>
    <t>納期確認／回答情報</t>
  </si>
  <si>
    <t>納期確認／回答情報</t>
  </si>
  <si>
    <t>出荷情報</t>
  </si>
  <si>
    <t>出荷情報</t>
  </si>
  <si>
    <t>入荷情報</t>
  </si>
  <si>
    <t>入荷情報</t>
  </si>
  <si>
    <t>検査情報</t>
  </si>
  <si>
    <t>検査情報</t>
  </si>
  <si>
    <t>検収情報</t>
  </si>
  <si>
    <t>検収情報</t>
  </si>
  <si>
    <t>買掛明細情報</t>
  </si>
  <si>
    <t>買掛明細情報</t>
  </si>
  <si>
    <t>バーコード納品書</t>
  </si>
  <si>
    <t>対象帳票なし</t>
  </si>
  <si>
    <t>見積依頼書見積回答書</t>
  </si>
  <si>
    <t>※</t>
  </si>
  <si>
    <t>ＯＫ</t>
  </si>
  <si>
    <t>ＮＯ</t>
  </si>
  <si>
    <t>＜名　　　航＞</t>
  </si>
  <si>
    <t>＜受注会社＞</t>
  </si>
  <si>
    <t>ＯＫ</t>
  </si>
  <si>
    <t>③受注会社は、試行期間中にＥＤＩで受信したデータを基に見積回答、納期回答、出荷の各情報を作成して名航に送信する。</t>
  </si>
  <si>
    <t xml:space="preserve">   ＥＤＩ納品書については名航の装置で読取り可能かをテストする。</t>
  </si>
  <si>
    <t>名航買掛金計上通知書表示項目名</t>
  </si>
  <si>
    <t>会社名</t>
  </si>
  <si>
    <t>コード</t>
  </si>
  <si>
    <t>税込金額</t>
  </si>
  <si>
    <t>消費税額</t>
  </si>
  <si>
    <t>税抜金額</t>
  </si>
  <si>
    <t>単価</t>
  </si>
  <si>
    <t>数量</t>
  </si>
  <si>
    <t>単位</t>
  </si>
  <si>
    <t>資材コード</t>
  </si>
  <si>
    <t>税区分</t>
  </si>
  <si>
    <t>税区分</t>
  </si>
  <si>
    <t>三菱重工業株式会社名古屋航空宇宙システム製作所</t>
  </si>
  <si>
    <t>消費税額（円貨）</t>
  </si>
  <si>
    <t>◎</t>
  </si>
  <si>
    <t>修正番号</t>
  </si>
  <si>
    <t>△</t>
  </si>
  <si>
    <t>X</t>
  </si>
  <si>
    <t>＊</t>
  </si>
  <si>
    <t>○</t>
  </si>
  <si>
    <t xml:space="preserve">   ○現名航買掛金計上通知書に対応項目なし。　ＥＤＩ買掛金計上通知書のみに表示</t>
  </si>
  <si>
    <t xml:space="preserve">   △現名航買掛金計上通知書表示内容を変換してＥＤＩ買掛金計上通知書に表示</t>
  </si>
  <si>
    <t xml:space="preserve">    Ｘ名航ではＥＤＩ買掛金計上通知書の当該項目を使用しない</t>
  </si>
  <si>
    <t>ＥＤＩ買掛金計上通知書表示項目名</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</si>
  <si>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</si>
  <si>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</si>
  <si>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</si>
  <si>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</si>
  <si>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</si>
  <si>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</si>
  <si>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</si>
  <si>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</si>
  <si>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</si>
  <si>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</si>
  <si>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</si>
  <si>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</si>
  <si>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</si>
  <si>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</si>
  <si>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</si>
  <si>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</si>
  <si>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</si>
  <si>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</si>
  <si>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</si>
  <si>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</si>
  <si>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</si>
  <si>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</si>
  <si>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</si>
  <si>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</si>
  <si>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</si>
  <si>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</si>
  <si>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</si>
  <si>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</si>
  <si>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</si>
  <si>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</si>
  <si>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ＥＤＩ注文書表示項目と名航注文書表示項目との対応</t>
  </si>
  <si>
    <t>ＥＤＩ納品書表示項目と名航納品書表示項目との対応</t>
  </si>
  <si>
    <t>※◎現名航買掛金計上通知書と同じ内容をＥＤＩ買掛金計上通知書にそのまま表示する</t>
  </si>
  <si>
    <t>ＥＤＩ買掛金計上通知書表示項目と名航買掛金計上通知書表示項目との対応</t>
  </si>
  <si>
    <t>①各帳票の項目に所定のデータが表示されているかを確認する。 従来名航で使用していた項目とEDIで使用する項目とは異なる</t>
  </si>
  <si>
    <t>②ＥＤＩ納品書は受注会社のプリンタで印刷を行う。 印字位置や品質によっては名航のバーコード読取装置で読み込めないことが</t>
  </si>
  <si>
    <t xml:space="preserve">   あるため事前に名航でＥＤＩ納品書の読取りテストを受けること。</t>
  </si>
  <si>
    <t xml:space="preserve">   ＥＤＩ帳票表示項目と名航帳票表示項目との対応は各帳票毎に添付する対応表で確認すること。</t>
  </si>
  <si>
    <t>注文書、ＳＫＹＮＥＴ注文データ</t>
  </si>
  <si>
    <t>買掛金計上通知書、ＳＫＹＮＥＴ買掛金計上データ</t>
  </si>
  <si>
    <t>情報の種類</t>
  </si>
  <si>
    <t>名航ＥＤＩシステム(FLASH-NET)試行要領</t>
  </si>
  <si>
    <t>Ｘ</t>
  </si>
  <si>
    <t>Ｘ</t>
  </si>
  <si>
    <t>要求元</t>
  </si>
  <si>
    <t>購入要求№</t>
  </si>
  <si>
    <t>貯蔵条件</t>
  </si>
  <si>
    <t>◎</t>
  </si>
  <si>
    <t>－</t>
  </si>
  <si>
    <t>（注１）</t>
  </si>
  <si>
    <t>（注１）暫定処置として勘定区分、管理区分を表示する。恒久的には具体的な支払条件を表示する予定。</t>
  </si>
  <si>
    <t>共 通 コ ー ド 表</t>
  </si>
  <si>
    <t>訂正コード</t>
  </si>
  <si>
    <t>A…新規(Add)</t>
  </si>
  <si>
    <t>見積補助単位</t>
  </si>
  <si>
    <t>単位 （ 00012 )と同様 （ 「単位コード」 参照 ）</t>
  </si>
  <si>
    <t>注文補助単位</t>
  </si>
  <si>
    <t>00174</t>
  </si>
  <si>
    <t>要求書種類</t>
  </si>
  <si>
    <t>【１桁目】</t>
  </si>
  <si>
    <t xml:space="preserve">  Ａ…検査成績書</t>
  </si>
  <si>
    <t xml:space="preserve">  Ｂ…試験成績書</t>
  </si>
  <si>
    <t xml:space="preserve">  Ｃ…合格品証明書</t>
  </si>
  <si>
    <t xml:space="preserve">  Ｄ…メーカ規格図面</t>
  </si>
  <si>
    <t xml:space="preserve">  Ｅ…メーカ規格カタログ</t>
  </si>
  <si>
    <t xml:space="preserve">  Ｆ…信頼性管理状況報告書</t>
  </si>
  <si>
    <t xml:space="preserve">  Ｇ…履歴簿</t>
  </si>
  <si>
    <t xml:space="preserve">  Ｈ…耐火性材料証明書</t>
  </si>
  <si>
    <t xml:space="preserve">  Ｊ…製造証明書</t>
  </si>
  <si>
    <t xml:space="preserve">  Ｋ…輸出適合証明書</t>
  </si>
  <si>
    <t xml:space="preserve">  Ｌ…予備品証明書</t>
  </si>
  <si>
    <t xml:space="preserve">  Ｍ…ＦＡＡ証明書</t>
  </si>
  <si>
    <t xml:space="preserve">  Ｎ…容器証明書</t>
  </si>
  <si>
    <t xml:space="preserve">  Ｒ…ＱＣ工程表</t>
  </si>
  <si>
    <t xml:space="preserve">  Ｓ…取扱説明書</t>
  </si>
  <si>
    <t xml:space="preserve">  Ｔ…納入仕様書</t>
  </si>
  <si>
    <t xml:space="preserve">  Ｕ…品質特性データ</t>
  </si>
  <si>
    <t xml:space="preserve">  Ｖ…品質保証書</t>
  </si>
  <si>
    <t xml:space="preserve">  Ｗ…材料証明書</t>
  </si>
  <si>
    <t xml:space="preserve">  Ｘ…原産地証明書</t>
  </si>
  <si>
    <t xml:space="preserve">  Ｙ…検査または試験成績書</t>
  </si>
  <si>
    <t xml:space="preserve">  Ｚ…その他</t>
  </si>
  <si>
    <t xml:space="preserve">  １…メーカ規格図面またはカタログ</t>
  </si>
  <si>
    <t>【２桁目】</t>
  </si>
  <si>
    <t xml:space="preserve">  １…（出荷毎）</t>
  </si>
  <si>
    <t xml:space="preserve">  ２…（初回納入時）</t>
  </si>
  <si>
    <t xml:space="preserve">  ３…（２回目以降）</t>
  </si>
  <si>
    <t xml:space="preserve">  ４…（初回納入時　及び改訂時）</t>
  </si>
  <si>
    <t xml:space="preserve">  △…非表示</t>
  </si>
  <si>
    <t>要求書言語</t>
  </si>
  <si>
    <t>Ｊ…日本語</t>
  </si>
  <si>
    <t>Ｅ…英語</t>
  </si>
  <si>
    <t>Ｆ…フランス語</t>
  </si>
  <si>
    <t>Ｄ…ドイツ語</t>
  </si>
  <si>
    <t>Ｓ…スペイン語</t>
  </si>
  <si>
    <t>Ｐ…ポルトガル語</t>
  </si>
  <si>
    <t>Ｒ…ロシア語</t>
  </si>
  <si>
    <t>Ｃ…中国語</t>
  </si>
  <si>
    <t>Ｚ…その他</t>
  </si>
  <si>
    <t>検査・試験・承認区分</t>
  </si>
  <si>
    <t xml:space="preserve"> Ａ…初回製品検査</t>
  </si>
  <si>
    <t xml:space="preserve"> Ｂ…源泉検査</t>
  </si>
  <si>
    <t xml:space="preserve"> Ｃ…下請負監督</t>
  </si>
  <si>
    <t xml:space="preserve"> Ｄ…（防衛庁）初回試験</t>
  </si>
  <si>
    <t xml:space="preserve"> Ｅ…（防衛庁）技術確認試験</t>
  </si>
  <si>
    <t xml:space="preserve"> Ｆ…（航空局）確性試験</t>
  </si>
  <si>
    <t xml:space="preserve"> Ｇ…（航空局）型式承認</t>
  </si>
  <si>
    <t xml:space="preserve"> Ｈ…（発注会社）認定試験</t>
  </si>
  <si>
    <t xml:space="preserve"> Ｊ…ＱＴ不要</t>
  </si>
  <si>
    <t xml:space="preserve"> Ｚ…その他</t>
  </si>
  <si>
    <t xml:space="preserve"> １…（出荷毎）</t>
  </si>
  <si>
    <t xml:space="preserve"> ２…（初回納入時）</t>
  </si>
  <si>
    <t xml:space="preserve"> ３…（特定）</t>
  </si>
  <si>
    <t xml:space="preserve"> ４…（標準）</t>
  </si>
  <si>
    <t xml:space="preserve"> ５…（一部完成検査品目）</t>
  </si>
  <si>
    <t xml:space="preserve"> ６…（要直接確認品目）</t>
  </si>
  <si>
    <t xml:space="preserve"> ７…（初回試験等実施品目）</t>
  </si>
  <si>
    <t xml:space="preserve"> ８…（主任監督官指定品目）</t>
  </si>
  <si>
    <t xml:space="preserve"> ９…（別途指示）</t>
  </si>
  <si>
    <t xml:space="preserve"> ０…(その他）</t>
  </si>
  <si>
    <t xml:space="preserve"> △…非表示</t>
  </si>
  <si>
    <t>59029</t>
  </si>
  <si>
    <t>ＡＩＲ／ＯＣＥＡＮ</t>
  </si>
  <si>
    <t>１…ＡＩＲ(航空便）</t>
  </si>
  <si>
    <t>２…ＯＣＥＡＮ(船便）</t>
  </si>
  <si>
    <t>Ｕ…受入日より</t>
  </si>
  <si>
    <t>Ｎ…入荷日より</t>
  </si>
  <si>
    <t>59043</t>
  </si>
  <si>
    <t>０… －１８°Ｃ以下　　</t>
  </si>
  <si>
    <t>１… －１８℃～＋４℃　　　</t>
  </si>
  <si>
    <t>２… ＋４℃～+1８℃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</si>
</sst>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m\.dd"/>
    <numFmt numFmtId="177" formatCode="#,##0_);[Red]\(#,##0\)"/>
    <numFmt numFmtId="178" formatCode="0_ "/>
    <numFmt numFmtId="179" formatCode="#,##0_ "/>
    <numFmt numFmtId="180" formatCode="#,##0_);\(#,##0\)"/>
    <numFmt numFmtId="181" formatCode="#,##0.000_);[Red]\(#,##0.000\)"/>
    <numFmt numFmtId="182" formatCode="#,##0.00000_);[Red]\(#,##0.00000\)"/>
    <numFmt numFmtId="183" formatCode="#,##0.00000"/>
    <numFmt numFmtId="184" formatCode="#,##0.000000"/>
    <numFmt numFmtId="185" formatCode="#,##0.000000_);[Red]\(#,##0.000000\)"/>
    <numFmt numFmtId="186" formatCode="_ * #,##0.000000_ ;_ * \-#,##0.000000_ ;_ * &quot;-&quot;??????_ ;_ @_ "/>
    <numFmt numFmtId="187" formatCode="#,##0.00_);[Red]\(#,##0.00\)"/>
    <numFmt numFmtId="188" formatCode="#,##0.00000_ "/>
    <numFmt numFmtId="189" formatCode="#,##0.0_);[Red]\(#,##0.0\)"/>
    <numFmt numFmtId="190" formatCode="0.000_);[Red]\(0.000\)"/>
    <numFmt numFmtId="191" formatCode="#,##0.000_ "/>
    <numFmt numFmtId="192" formatCode="#,##0.00_ "/>
    <numFmt numFmtId="193" formatCode="#,##0.0000_ "/>
    <numFmt numFmtId="194" formatCode="#,##0.0_ "/>
    <numFmt numFmtId="195" formatCode="dd\.mmm\.yyyy"/>
    <numFmt numFmtId="196" formatCode="#,##0.0000_);[Red]\(#,##0.0000\)"/>
    <numFmt numFmtId="197" formatCode="#,##0.000_);\(#,##0.000\)"/>
    <numFmt numFmtId="198" formatCode="mmm\.yyyy"/>
  </numFmts>
  <fonts count="57">
    <font>
      <sz val="11"/>
      <name val="ＭＳ Ｐゴシック"/>
      <family val="3"/>
    </font>
    <font>
      <sz val="14"/>
      <name val="ＭＳ ゴシック"/>
      <family val="3"/>
    </font>
    <font>
      <sz val="11"/>
      <name val="ＭＳ ゴシック"/>
      <family val="3"/>
    </font>
    <font>
      <sz val="18"/>
      <name val="ＭＳ ゴシック"/>
      <family val="3"/>
    </font>
    <font>
      <sz val="24"/>
      <name val="ＭＳ ゴシック"/>
      <family val="3"/>
    </font>
    <font>
      <sz val="14"/>
      <color indexed="9"/>
      <name val="ＭＳ ゴシック"/>
      <family val="3"/>
    </font>
    <font>
      <sz val="6"/>
      <name val="ＭＳ Ｐゴシック"/>
      <family val="3"/>
    </font>
    <font>
      <sz val="12"/>
      <name val="ＭＳ ゴシック"/>
      <family val="3"/>
    </font>
    <font>
      <sz val="13"/>
      <name val="ＭＳ ゴシック"/>
      <family val="3"/>
    </font>
    <font>
      <sz val="11"/>
      <color indexed="9"/>
      <name val="ＭＳ ゴシック"/>
      <family val="3"/>
    </font>
    <font>
      <b/>
      <sz val="26"/>
      <name val="ＭＳ Ｐゴシック"/>
      <family val="3"/>
    </font>
    <font>
      <b/>
      <sz val="22"/>
      <name val="ＭＳ Ｐゴシック"/>
      <family val="3"/>
    </font>
    <font>
      <sz val="10"/>
      <name val="ＭＳ ゴシック"/>
      <family val="3"/>
    </font>
    <font>
      <sz val="8"/>
      <name val="ＭＳ ゴシック"/>
      <family val="3"/>
    </font>
    <font>
      <b/>
      <sz val="11"/>
      <name val="ＭＳ ゴシック"/>
      <family val="3"/>
    </font>
    <font>
      <sz val="9"/>
      <name val="ＭＳ ゴシック"/>
      <family val="3"/>
    </font>
    <font>
      <sz val="10"/>
      <name val="ＭＳ Ｐゴシック"/>
      <family val="3"/>
    </font>
    <font>
      <sz val="7"/>
      <name val="ＭＳ ゴシック"/>
      <family val="3"/>
    </font>
    <font>
      <sz val="14"/>
      <color indexed="8"/>
      <name val="ＭＳ ゴシック"/>
      <family val="3"/>
    </font>
    <font>
      <sz val="11"/>
      <color indexed="8"/>
      <name val="ＭＳ ゴシック"/>
      <family val="3"/>
    </font>
    <font>
      <sz val="18"/>
      <color indexed="8"/>
      <name val="ＭＳ ゴシック"/>
      <family val="3"/>
    </font>
    <font>
      <sz val="24"/>
      <color indexed="8"/>
      <name val="ＭＳ ゴシック"/>
      <family val="3"/>
    </font>
    <font>
      <sz val="12"/>
      <color indexed="8"/>
      <name val="ＭＳ ゴシック"/>
      <family val="3"/>
    </font>
    <font>
      <sz val="20"/>
      <name val="ＭＳ ゴシック"/>
      <family val="3"/>
    </font>
    <font>
      <sz val="20"/>
      <name val="ＭＳ Ｐゴシック"/>
      <family val="3"/>
    </font>
    <font>
      <b/>
      <sz val="16"/>
      <name val="ＭＳ 明朝"/>
      <family val="1"/>
    </font>
    <font>
      <sz val="11"/>
      <name val="ＭＳ Ｐ明朝"/>
      <family val="1"/>
    </font>
    <font>
      <sz val="12"/>
      <name val="ＭＳ 明朝"/>
      <family val="1"/>
    </font>
    <font>
      <b/>
      <sz val="12"/>
      <name val="ＭＳ Ｐゴシック"/>
      <family val="3"/>
    </font>
    <font>
      <b/>
      <sz val="12"/>
      <name val="ＭＳ 明朝"/>
      <family val="1"/>
    </font>
    <font>
      <sz val="12"/>
      <color indexed="8"/>
      <name val="ＭＳ 明朝"/>
      <family val="1"/>
    </font>
    <font>
      <sz val="14"/>
      <color indexed="8"/>
      <name val="ＭＳ Ｐゴシック"/>
      <family val="3"/>
    </font>
    <font>
      <sz val="11"/>
      <color indexed="8"/>
      <name val="ＭＳ Ｐゴシック"/>
      <family val="3"/>
    </font>
    <font>
      <sz val="14"/>
      <name val="ＭＳ Ｐゴシック"/>
      <family val="3"/>
    </font>
    <font>
      <sz val="11"/>
      <name val="ＭＳ 明朝"/>
      <family val="1"/>
    </font>
    <font>
      <b/>
      <sz val="11"/>
      <name val="ＭＳ 明朝"/>
      <family val="1"/>
    </font>
    <font>
      <sz val="9"/>
      <name val="ＭＳ 明朝"/>
      <family val="1"/>
    </font>
    <font>
      <sz val="8"/>
      <name val="ＭＳ 明朝"/>
      <family val="1"/>
    </font>
    <font>
      <sz val="10"/>
      <name val="ＭＳ 明朝"/>
      <family val="1"/>
    </font>
    <font>
      <sz val="12"/>
      <color indexed="8"/>
      <name val="ＭＳ Ｐゴシック"/>
      <family val="3"/>
    </font>
    <font>
      <sz val="9"/>
      <name val="ＭＳ Ｐゴシック"/>
      <family val="3"/>
    </font>
    <font>
      <sz val="10"/>
      <color indexed="8"/>
      <name val="ＭＳ Ｐ明朝"/>
      <family val="1"/>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b/>
      <sz val="20"/>
      <name val="ＭＳ ゴシック"/>
      <family val="3"/>
    </font>
    <font>
      <sz val="14"/>
      <color indexed="12"/>
      <name val="ＭＳ ゴシック"/>
      <family val="3"/>
    </font>
    <font>
      <sz val="18"/>
      <color indexed="12"/>
      <name val="ＭＳ Ｐゴシック"/>
      <family val="3"/>
    </font>
    <font>
      <b/>
      <sz val="16"/>
      <color indexed="8"/>
      <name val="ＭＳ 明朝"/>
      <family val="1"/>
    </font>
    <font>
      <sz val="11"/>
      <color indexed="8"/>
      <name val="ＭＳ Ｐ明朝"/>
      <family val="1"/>
    </font>
    <font>
      <b/>
      <sz val="12"/>
      <color indexed="8"/>
      <name val="ＭＳ 明朝"/>
      <family val="1"/>
    </font>
    <font>
      <u val="doubleAccounting"/>
      <sz val="12"/>
      <color indexed="12"/>
      <name val="ＭＳ 明朝"/>
      <family val="1"/>
    </font>
    <font>
      <sz val="18"/>
      <name val="ＭＳ Ｐ明朝"/>
      <family val="1"/>
    </font>
    <font>
      <sz val="24"/>
      <name val="ＭＳ Ｐ明朝"/>
      <family val="1"/>
    </font>
    <font>
      <sz val="14"/>
      <name val="ＭＳ Ｐ明朝"/>
      <family val="1"/>
    </font>
    <font>
      <sz val="11"/>
      <color indexed="12"/>
      <name val="ＭＳ Ｐゴシック"/>
      <family val="3"/>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07">
    <border>
      <left/>
      <right/>
      <top/>
      <bottom/>
      <diagonal/>
    </border>
    <border>
      <left>
        <color indexed="63"/>
      </left>
      <right style="thin"/>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color indexed="63"/>
      </top>
      <bottom style="mediumDashed"/>
    </border>
    <border>
      <left>
        <color indexed="63"/>
      </left>
      <right style="thin"/>
      <top style="hair"/>
      <bottom>
        <color indexed="63"/>
      </bottom>
    </border>
    <border>
      <left>
        <color indexed="63"/>
      </left>
      <right style="thin"/>
      <top>
        <color indexed="63"/>
      </top>
      <bottom style="hair"/>
    </border>
    <border>
      <left>
        <color indexed="63"/>
      </left>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double"/>
    </border>
    <border>
      <left style="thin"/>
      <right>
        <color indexed="63"/>
      </right>
      <top style="thin"/>
      <bottom style="double"/>
    </border>
    <border>
      <left style="double"/>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style="hair"/>
    </border>
    <border>
      <left style="thin"/>
      <right>
        <color indexed="63"/>
      </right>
      <top>
        <color indexed="63"/>
      </top>
      <bottom style="hair"/>
    </border>
    <border>
      <left style="double"/>
      <right style="hair"/>
      <top>
        <color indexed="63"/>
      </top>
      <bottom style="hair"/>
    </border>
    <border>
      <left style="hair"/>
      <right style="hair"/>
      <top>
        <color indexed="63"/>
      </top>
      <bottom style="hair"/>
    </border>
    <border>
      <left style="hair"/>
      <right style="medium"/>
      <top>
        <color indexed="63"/>
      </top>
      <bottom style="hair"/>
    </border>
    <border>
      <left style="medium"/>
      <right style="thin"/>
      <top style="hair"/>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hair"/>
      <right style="medium"/>
      <top style="hair"/>
      <bottom style="hair"/>
    </border>
    <border>
      <left style="medium"/>
      <right style="thin"/>
      <top style="hair"/>
      <bottom style="medium"/>
    </border>
    <border>
      <left style="thin"/>
      <right>
        <color indexed="63"/>
      </right>
      <top style="hair"/>
      <bottom style="medium"/>
    </border>
    <border>
      <left style="double"/>
      <right style="hair"/>
      <top style="hair"/>
      <bottom style="medium"/>
    </border>
    <border>
      <left style="hair"/>
      <right style="hair"/>
      <top style="hair"/>
      <bottom style="medium"/>
    </border>
    <border>
      <left style="hair"/>
      <right style="medium"/>
      <top style="hair"/>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hair"/>
      <bottom style="hair"/>
    </border>
    <border>
      <left style="thin"/>
      <right style="medium"/>
      <top style="thin"/>
      <bottom style="thin"/>
    </border>
    <border>
      <left>
        <color indexed="63"/>
      </left>
      <right style="thin"/>
      <top style="thin"/>
      <bottom style="hair"/>
    </border>
    <border>
      <left>
        <color indexed="63"/>
      </left>
      <right style="thin"/>
      <top style="hair"/>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double"/>
    </border>
    <border>
      <left style="thin"/>
      <right style="thin"/>
      <top style="double"/>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thin"/>
      <bottom style="double"/>
    </border>
    <border>
      <left>
        <color indexed="63"/>
      </left>
      <right style="hair"/>
      <top style="hair"/>
      <bottom style="hair"/>
    </border>
    <border>
      <left>
        <color indexed="63"/>
      </left>
      <right style="hair"/>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thin"/>
    </border>
    <border>
      <left style="thin"/>
      <right>
        <color indexed="63"/>
      </right>
      <top style="thin"/>
      <bottom style="hair"/>
    </border>
    <border>
      <left style="thin"/>
      <right>
        <color indexed="63"/>
      </right>
      <top style="hair"/>
      <bottom>
        <color indexed="63"/>
      </bottom>
    </border>
    <border>
      <left style="hair"/>
      <right style="hair"/>
      <top style="hair"/>
      <bottom style="thin"/>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hair"/>
      <top style="thin"/>
      <bottom style="hair"/>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0" borderId="0" applyNumberFormat="0" applyFill="0" applyBorder="0" applyAlignment="0" applyProtection="0"/>
  </cellStyleXfs>
  <cellXfs count="1013">
    <xf numFmtId="0" fontId="0" fillId="0" borderId="0" xfId="0" applyAlignment="1">
      <alignment/>
    </xf>
    <xf numFmtId="49" fontId="1" fillId="0" borderId="0" xfId="0" applyNumberFormat="1" applyFont="1" applyBorder="1" applyAlignment="1">
      <alignment/>
    </xf>
    <xf numFmtId="49" fontId="1" fillId="0" borderId="0" xfId="0" applyNumberFormat="1" applyFont="1" applyAlignment="1">
      <alignment horizontal="left"/>
    </xf>
    <xf numFmtId="0" fontId="2" fillId="0" borderId="1" xfId="0" applyFont="1" applyBorder="1" applyAlignment="1">
      <alignment/>
    </xf>
    <xf numFmtId="49" fontId="5" fillId="0" borderId="0" xfId="0" applyNumberFormat="1" applyFont="1" applyAlignment="1">
      <alignment horizontal="left" vertical="center"/>
    </xf>
    <xf numFmtId="0" fontId="2" fillId="0" borderId="0" xfId="0" applyFont="1" applyBorder="1" applyAlignment="1">
      <alignment horizontal="center" vertical="center"/>
    </xf>
    <xf numFmtId="49" fontId="1" fillId="0" borderId="0" xfId="0" applyNumberFormat="1" applyFont="1" applyBorder="1" applyAlignment="1">
      <alignment horizontal="left" vertical="center"/>
    </xf>
    <xf numFmtId="49" fontId="1" fillId="0" borderId="0" xfId="0" applyNumberFormat="1" applyFont="1" applyAlignment="1">
      <alignment horizontal="left" vertical="center"/>
    </xf>
    <xf numFmtId="49" fontId="1" fillId="0" borderId="0" xfId="0" applyNumberFormat="1" applyFont="1" applyBorder="1" applyAlignment="1">
      <alignment vertical="center"/>
    </xf>
    <xf numFmtId="0" fontId="2" fillId="0" borderId="0" xfId="0" applyFont="1" applyBorder="1" applyAlignment="1">
      <alignment/>
    </xf>
    <xf numFmtId="49" fontId="1" fillId="0" borderId="2" xfId="0" applyNumberFormat="1"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49" fontId="1" fillId="0" borderId="3" xfId="0" applyNumberFormat="1" applyFont="1" applyBorder="1" applyAlignment="1">
      <alignment horizontal="left" vertical="center"/>
    </xf>
    <xf numFmtId="49" fontId="1" fillId="0" borderId="4" xfId="0" applyNumberFormat="1" applyFont="1" applyBorder="1" applyAlignment="1">
      <alignment horizontal="left" vertical="center"/>
    </xf>
    <xf numFmtId="0" fontId="2" fillId="0" borderId="4"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6" xfId="0" applyFont="1" applyBorder="1" applyAlignment="1">
      <alignment vertical="center"/>
    </xf>
    <xf numFmtId="0" fontId="1" fillId="0" borderId="0" xfId="0" applyFont="1" applyAlignment="1">
      <alignment horizontal="left" vertical="center"/>
    </xf>
    <xf numFmtId="0" fontId="2" fillId="0" borderId="0" xfId="0" applyFont="1" applyBorder="1" applyAlignment="1">
      <alignment horizontal="left" vertical="center"/>
    </xf>
    <xf numFmtId="49" fontId="1" fillId="0" borderId="0" xfId="0" applyNumberFormat="1" applyFont="1" applyFill="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quotePrefix="1">
      <alignment horizontal="left" vertical="center"/>
    </xf>
    <xf numFmtId="0" fontId="2" fillId="0" borderId="0" xfId="0" applyFont="1" applyAlignment="1">
      <alignment horizontal="right" vertical="center"/>
    </xf>
    <xf numFmtId="49" fontId="1" fillId="0" borderId="0" xfId="0" applyNumberFormat="1" applyFont="1" applyAlignment="1">
      <alignment horizontal="right" vertical="center"/>
    </xf>
    <xf numFmtId="49" fontId="1" fillId="0" borderId="0" xfId="0" applyNumberFormat="1" applyFont="1" applyAlignment="1">
      <alignment horizontal="right"/>
    </xf>
    <xf numFmtId="0" fontId="2" fillId="0" borderId="0" xfId="0" applyFont="1" applyAlignment="1">
      <alignment horizontal="right"/>
    </xf>
    <xf numFmtId="49"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0" xfId="0" applyFont="1" applyBorder="1" applyAlignment="1">
      <alignment horizontal="left" vertical="center"/>
    </xf>
    <xf numFmtId="49" fontId="1" fillId="0" borderId="0" xfId="0" applyNumberFormat="1" applyFont="1" applyFill="1" applyAlignment="1">
      <alignment horizontal="left" vertical="center"/>
    </xf>
    <xf numFmtId="49" fontId="1" fillId="0" borderId="6" xfId="0" applyNumberFormat="1" applyFont="1" applyFill="1" applyBorder="1" applyAlignment="1">
      <alignment horizontal="center" vertical="center"/>
    </xf>
    <xf numFmtId="0" fontId="1" fillId="0" borderId="8" xfId="0" applyFont="1" applyBorder="1" applyAlignment="1">
      <alignment horizontal="left" vertical="center"/>
    </xf>
    <xf numFmtId="49" fontId="1" fillId="0" borderId="8" xfId="0" applyNumberFormat="1" applyFont="1" applyFill="1" applyBorder="1" applyAlignment="1">
      <alignment horizontal="left" vertical="center"/>
    </xf>
    <xf numFmtId="49" fontId="1" fillId="0" borderId="3" xfId="0" applyNumberFormat="1" applyFont="1" applyBorder="1" applyAlignment="1">
      <alignment horizontal="left"/>
    </xf>
    <xf numFmtId="49" fontId="1" fillId="0" borderId="0" xfId="0" applyNumberFormat="1" applyFont="1" applyFill="1" applyBorder="1" applyAlignment="1">
      <alignment horizontal="left"/>
    </xf>
    <xf numFmtId="49" fontId="5" fillId="0" borderId="0" xfId="0" applyNumberFormat="1" applyFont="1" applyFill="1" applyBorder="1" applyAlignment="1">
      <alignment horizontal="right"/>
    </xf>
    <xf numFmtId="49" fontId="1" fillId="0" borderId="3" xfId="0" applyNumberFormat="1" applyFont="1" applyBorder="1" applyAlignment="1">
      <alignment vertical="center"/>
    </xf>
    <xf numFmtId="49" fontId="1" fillId="0" borderId="4" xfId="0" applyNumberFormat="1" applyFont="1" applyFill="1" applyBorder="1" applyAlignment="1">
      <alignment vertical="center"/>
    </xf>
    <xf numFmtId="49" fontId="1" fillId="0" borderId="1" xfId="0" applyNumberFormat="1" applyFont="1" applyFill="1" applyBorder="1" applyAlignment="1">
      <alignment horizontal="left" vertical="center"/>
    </xf>
    <xf numFmtId="49" fontId="1" fillId="0" borderId="0" xfId="0" applyNumberFormat="1" applyFont="1" applyBorder="1" applyAlignment="1">
      <alignment horizontal="left"/>
    </xf>
    <xf numFmtId="49" fontId="1" fillId="0" borderId="5"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9" xfId="0" applyNumberFormat="1" applyFont="1" applyBorder="1" applyAlignment="1">
      <alignment horizontal="left" vertical="center"/>
    </xf>
    <xf numFmtId="0" fontId="2" fillId="0" borderId="0" xfId="0" applyFont="1" applyAlignment="1">
      <alignment/>
    </xf>
    <xf numFmtId="49" fontId="1" fillId="0" borderId="5" xfId="0" applyNumberFormat="1" applyFont="1" applyBorder="1" applyAlignment="1">
      <alignment vertical="center"/>
    </xf>
    <xf numFmtId="49" fontId="1" fillId="0" borderId="0" xfId="0" applyNumberFormat="1" applyFont="1" applyBorder="1" applyAlignment="1">
      <alignment vertical="center" wrapText="1"/>
    </xf>
    <xf numFmtId="49" fontId="1" fillId="0" borderId="0" xfId="0" applyNumberFormat="1" applyFont="1" applyBorder="1" applyAlignment="1">
      <alignment wrapText="1"/>
    </xf>
    <xf numFmtId="49" fontId="1" fillId="0" borderId="5" xfId="0" applyNumberFormat="1" applyFont="1" applyFill="1" applyBorder="1" applyAlignment="1">
      <alignment horizontal="left" vertical="center"/>
    </xf>
    <xf numFmtId="49" fontId="1" fillId="0" borderId="9"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 fillId="0" borderId="5" xfId="0" applyNumberFormat="1" applyFont="1" applyBorder="1" applyAlignment="1">
      <alignment horizontal="left" vertical="center"/>
    </xf>
    <xf numFmtId="49" fontId="1" fillId="0" borderId="10" xfId="0" applyNumberFormat="1" applyFont="1" applyBorder="1" applyAlignment="1">
      <alignment horizontal="center"/>
    </xf>
    <xf numFmtId="49" fontId="1" fillId="0" borderId="11" xfId="0" applyNumberFormat="1" applyFont="1" applyFill="1" applyBorder="1" applyAlignment="1">
      <alignment vertical="center"/>
    </xf>
    <xf numFmtId="49" fontId="8" fillId="0" borderId="0" xfId="0" applyNumberFormat="1" applyFont="1" applyBorder="1" applyAlignment="1">
      <alignment horizontal="right"/>
    </xf>
    <xf numFmtId="49" fontId="7" fillId="0" borderId="0" xfId="0" applyNumberFormat="1" applyFont="1" applyBorder="1" applyAlignment="1">
      <alignment horizontal="right" vertical="center"/>
    </xf>
    <xf numFmtId="49" fontId="1" fillId="0" borderId="9" xfId="0" applyNumberFormat="1" applyFont="1" applyBorder="1" applyAlignment="1">
      <alignment vertical="center" wrapText="1"/>
    </xf>
    <xf numFmtId="49" fontId="8" fillId="0" borderId="0" xfId="0" applyNumberFormat="1" applyFont="1" applyFill="1" applyBorder="1" applyAlignment="1">
      <alignment horizontal="right"/>
    </xf>
    <xf numFmtId="0" fontId="9" fillId="0" borderId="0" xfId="0" applyFont="1" applyAlignment="1">
      <alignment vertical="center"/>
    </xf>
    <xf numFmtId="0" fontId="8" fillId="0" borderId="0" xfId="0" applyFont="1" applyBorder="1" applyAlignment="1">
      <alignment horizontal="right"/>
    </xf>
    <xf numFmtId="49" fontId="1" fillId="0" borderId="9" xfId="0" applyNumberFormat="1" applyFont="1" applyBorder="1" applyAlignment="1">
      <alignment vertical="center"/>
    </xf>
    <xf numFmtId="49" fontId="5" fillId="0" borderId="0" xfId="0" applyNumberFormat="1" applyFont="1" applyBorder="1" applyAlignment="1">
      <alignment horizontal="left" vertical="center" wrapText="1"/>
    </xf>
    <xf numFmtId="49" fontId="8" fillId="0" borderId="5" xfId="0" applyNumberFormat="1" applyFont="1" applyBorder="1" applyAlignment="1">
      <alignment vertical="center"/>
    </xf>
    <xf numFmtId="49" fontId="5" fillId="0" borderId="0" xfId="0" applyNumberFormat="1" applyFont="1" applyBorder="1" applyAlignment="1">
      <alignment horizontal="right"/>
    </xf>
    <xf numFmtId="49" fontId="1" fillId="0" borderId="9" xfId="0" applyNumberFormat="1" applyFont="1" applyBorder="1" applyAlignment="1">
      <alignment horizontal="left" vertical="center" wrapText="1"/>
    </xf>
    <xf numFmtId="49" fontId="5" fillId="0" borderId="0" xfId="0" applyNumberFormat="1" applyFont="1" applyBorder="1" applyAlignment="1">
      <alignment horizontal="left"/>
    </xf>
    <xf numFmtId="49" fontId="1" fillId="0" borderId="5" xfId="0" applyNumberFormat="1" applyFont="1" applyBorder="1" applyAlignment="1">
      <alignment vertical="center" wrapText="1"/>
    </xf>
    <xf numFmtId="49" fontId="1" fillId="0" borderId="6"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12" xfId="0" applyNumberFormat="1" applyFont="1" applyBorder="1" applyAlignment="1">
      <alignment vertical="center" wrapText="1"/>
    </xf>
    <xf numFmtId="49" fontId="2" fillId="0" borderId="9" xfId="0" applyNumberFormat="1" applyFont="1" applyBorder="1" applyAlignment="1">
      <alignment/>
    </xf>
    <xf numFmtId="49" fontId="1" fillId="0" borderId="9" xfId="0" applyNumberFormat="1" applyFont="1" applyBorder="1" applyAlignment="1">
      <alignment horizontal="center" vertical="center"/>
    </xf>
    <xf numFmtId="49" fontId="1" fillId="0" borderId="5" xfId="0" applyNumberFormat="1" applyFont="1" applyBorder="1" applyAlignment="1">
      <alignment horizontal="left"/>
    </xf>
    <xf numFmtId="0" fontId="2" fillId="0" borderId="8" xfId="0" applyFont="1" applyBorder="1" applyAlignment="1">
      <alignment vertical="center"/>
    </xf>
    <xf numFmtId="49" fontId="5" fillId="0" borderId="9" xfId="0" applyNumberFormat="1" applyFont="1" applyBorder="1" applyAlignment="1">
      <alignment horizontal="left" vertical="center"/>
    </xf>
    <xf numFmtId="49" fontId="1" fillId="0" borderId="5"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5" fillId="0" borderId="0" xfId="0" applyNumberFormat="1" applyFont="1" applyAlignment="1">
      <alignment horizontal="left"/>
    </xf>
    <xf numFmtId="0" fontId="9" fillId="0" borderId="0" xfId="0" applyFont="1" applyAlignment="1">
      <alignment/>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6" xfId="0" applyFill="1" applyBorder="1" applyAlignment="1">
      <alignment horizontal="center" vertical="center"/>
    </xf>
    <xf numFmtId="0" fontId="0" fillId="0" borderId="14" xfId="0" applyBorder="1" applyAlignment="1">
      <alignment/>
    </xf>
    <xf numFmtId="0" fontId="0" fillId="0" borderId="16" xfId="0" applyBorder="1" applyAlignment="1">
      <alignment/>
    </xf>
    <xf numFmtId="0" fontId="0" fillId="0" borderId="0" xfId="0" applyAlignment="1">
      <alignment/>
    </xf>
    <xf numFmtId="49" fontId="1" fillId="0" borderId="0" xfId="0" applyNumberFormat="1" applyFont="1" applyBorder="1" applyAlignment="1">
      <alignment horizontal="left" vertical="center" wrapText="1"/>
    </xf>
    <xf numFmtId="0" fontId="1" fillId="0" borderId="14" xfId="0" applyFont="1" applyBorder="1" applyAlignment="1">
      <alignment horizontal="left" vertical="center"/>
    </xf>
    <xf numFmtId="0" fontId="2" fillId="0" borderId="14" xfId="0" applyFont="1" applyBorder="1" applyAlignment="1">
      <alignment/>
    </xf>
    <xf numFmtId="49" fontId="1" fillId="0" borderId="0" xfId="0" applyNumberFormat="1" applyFont="1" applyBorder="1"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12" fillId="0" borderId="8"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7" fillId="0" borderId="0" xfId="0" applyFont="1" applyAlignment="1">
      <alignment horizontal="center" vertical="center"/>
    </xf>
    <xf numFmtId="0" fontId="12" fillId="0" borderId="0" xfId="0" applyFont="1" applyAlignment="1" quotePrefix="1">
      <alignment vertical="center"/>
    </xf>
    <xf numFmtId="0" fontId="12" fillId="0" borderId="0" xfId="0" applyFont="1" applyBorder="1" applyAlignment="1">
      <alignment vertical="center"/>
    </xf>
    <xf numFmtId="49" fontId="15"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0" xfId="0" applyNumberFormat="1" applyFont="1" applyBorder="1" applyAlignment="1" quotePrefix="1">
      <alignment vertical="center"/>
    </xf>
    <xf numFmtId="49" fontId="13" fillId="0" borderId="0" xfId="0" applyNumberFormat="1" applyFont="1" applyBorder="1" applyAlignment="1">
      <alignment vertical="center"/>
    </xf>
    <xf numFmtId="49" fontId="12"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Border="1" applyAlignment="1" quotePrefix="1">
      <alignment vertical="center"/>
    </xf>
    <xf numFmtId="0" fontId="13" fillId="0" borderId="0" xfId="0" applyFont="1" applyBorder="1" applyAlignment="1">
      <alignment vertical="center"/>
    </xf>
    <xf numFmtId="49" fontId="12" fillId="0" borderId="0" xfId="0" applyNumberFormat="1" applyFont="1" applyAlignment="1">
      <alignment vertical="center"/>
    </xf>
    <xf numFmtId="0" fontId="12" fillId="0" borderId="12" xfId="0" applyFont="1" applyFill="1" applyBorder="1" applyAlignment="1">
      <alignment vertical="center"/>
    </xf>
    <xf numFmtId="0" fontId="12" fillId="0" borderId="0" xfId="0" applyFont="1" applyFill="1" applyBorder="1" applyAlignment="1">
      <alignment vertical="center"/>
    </xf>
    <xf numFmtId="49" fontId="2" fillId="0" borderId="0" xfId="0" applyNumberFormat="1" applyFont="1" applyAlignment="1">
      <alignment/>
    </xf>
    <xf numFmtId="49" fontId="12" fillId="0" borderId="0" xfId="0" applyNumberFormat="1" applyFont="1" applyFill="1" applyAlignment="1">
      <alignment vertical="center"/>
    </xf>
    <xf numFmtId="0" fontId="12" fillId="0" borderId="0" xfId="0" applyFont="1" applyFill="1" applyAlignment="1">
      <alignment vertical="center"/>
    </xf>
    <xf numFmtId="0" fontId="12" fillId="0" borderId="19" xfId="0" applyFont="1" applyBorder="1" applyAlignment="1">
      <alignment vertical="center"/>
    </xf>
    <xf numFmtId="0" fontId="2" fillId="0" borderId="19" xfId="0" applyFont="1" applyBorder="1" applyAlignment="1">
      <alignment/>
    </xf>
    <xf numFmtId="49" fontId="2" fillId="0" borderId="19" xfId="0" applyNumberFormat="1" applyFont="1" applyBorder="1" applyAlignment="1">
      <alignment/>
    </xf>
    <xf numFmtId="49" fontId="12" fillId="0" borderId="19" xfId="0" applyNumberFormat="1" applyFont="1" applyFill="1" applyBorder="1" applyAlignment="1">
      <alignment vertical="center"/>
    </xf>
    <xf numFmtId="0" fontId="12" fillId="0" borderId="19" xfId="0" applyFont="1" applyFill="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49" fontId="12" fillId="0" borderId="19" xfId="0" applyNumberFormat="1" applyFont="1" applyBorder="1" applyAlignment="1">
      <alignment vertical="center"/>
    </xf>
    <xf numFmtId="0" fontId="2" fillId="0" borderId="0" xfId="0" applyFont="1" applyBorder="1" applyAlignment="1">
      <alignment/>
    </xf>
    <xf numFmtId="49" fontId="2" fillId="0" borderId="0" xfId="0" applyNumberFormat="1" applyFont="1" applyBorder="1" applyAlignment="1">
      <alignment/>
    </xf>
    <xf numFmtId="0" fontId="2" fillId="0" borderId="17" xfId="0" applyFont="1" applyBorder="1" applyAlignment="1">
      <alignment/>
    </xf>
    <xf numFmtId="0" fontId="17" fillId="0" borderId="0" xfId="0" applyFont="1" applyBorder="1" applyAlignment="1">
      <alignment vertical="center"/>
    </xf>
    <xf numFmtId="190" fontId="13" fillId="0" borderId="6" xfId="0" applyNumberFormat="1" applyFont="1" applyBorder="1" applyAlignment="1">
      <alignment horizontal="right" vertical="center"/>
    </xf>
    <xf numFmtId="49" fontId="13" fillId="0" borderId="8" xfId="0" applyNumberFormat="1" applyFont="1" applyBorder="1" applyAlignment="1">
      <alignment horizontal="center" vertical="center"/>
    </xf>
    <xf numFmtId="49" fontId="13" fillId="0" borderId="0" xfId="0" applyNumberFormat="1" applyFont="1" applyFill="1" applyBorder="1" applyAlignment="1">
      <alignment vertical="center"/>
    </xf>
    <xf numFmtId="0" fontId="2" fillId="0" borderId="20" xfId="0" applyFont="1" applyBorder="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vertical="center"/>
    </xf>
    <xf numFmtId="49" fontId="1" fillId="0" borderId="14" xfId="0" applyNumberFormat="1" applyFont="1" applyBorder="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1" fillId="0" borderId="16" xfId="0" applyNumberFormat="1" applyFont="1" applyFill="1" applyBorder="1" applyAlignment="1">
      <alignment horizontal="left" vertical="center"/>
    </xf>
    <xf numFmtId="49" fontId="1" fillId="0" borderId="0" xfId="0" applyNumberFormat="1" applyFont="1" applyBorder="1" applyAlignment="1">
      <alignment horizontal="right" vertical="center"/>
    </xf>
    <xf numFmtId="49" fontId="1" fillId="0" borderId="0" xfId="0" applyNumberFormat="1" applyFont="1" applyFill="1" applyBorder="1" applyAlignment="1">
      <alignment horizontal="right" vertical="center"/>
    </xf>
    <xf numFmtId="0" fontId="1" fillId="0" borderId="9" xfId="0" applyFont="1" applyBorder="1" applyAlignment="1">
      <alignment vertical="center"/>
    </xf>
    <xf numFmtId="0" fontId="1" fillId="0" borderId="0" xfId="0" applyFont="1" applyBorder="1" applyAlignment="1">
      <alignment horizontal="right" vertical="center"/>
    </xf>
    <xf numFmtId="49" fontId="1" fillId="0" borderId="0" xfId="0" applyNumberFormat="1" applyFont="1" applyAlignment="1">
      <alignment vertical="center"/>
    </xf>
    <xf numFmtId="0" fontId="1" fillId="0" borderId="0" xfId="0" applyFont="1" applyAlignment="1">
      <alignment/>
    </xf>
    <xf numFmtId="49" fontId="20" fillId="0" borderId="0" xfId="0" applyNumberFormat="1" applyFont="1" applyBorder="1" applyAlignment="1">
      <alignment horizontal="center" vertical="center"/>
    </xf>
    <xf numFmtId="49" fontId="18" fillId="0" borderId="0" xfId="0" applyNumberFormat="1" applyFont="1" applyAlignment="1">
      <alignment horizontal="left" vertical="center"/>
    </xf>
    <xf numFmtId="0" fontId="2" fillId="0" borderId="0" xfId="0" applyFont="1" applyFill="1" applyAlignment="1">
      <alignment/>
    </xf>
    <xf numFmtId="49" fontId="18" fillId="0" borderId="2" xfId="0" applyNumberFormat="1" applyFont="1" applyBorder="1" applyAlignment="1">
      <alignment horizontal="left" vertical="center"/>
    </xf>
    <xf numFmtId="0" fontId="19" fillId="0" borderId="2" xfId="0" applyFont="1" applyBorder="1" applyAlignment="1">
      <alignment vertical="center"/>
    </xf>
    <xf numFmtId="49" fontId="19" fillId="0" borderId="0" xfId="0" applyNumberFormat="1" applyFont="1" applyBorder="1" applyAlignment="1">
      <alignment wrapText="1"/>
    </xf>
    <xf numFmtId="49" fontId="19" fillId="0" borderId="0" xfId="0" applyNumberFormat="1" applyFont="1" applyBorder="1" applyAlignment="1">
      <alignment/>
    </xf>
    <xf numFmtId="0" fontId="19" fillId="0" borderId="0" xfId="0" applyFont="1" applyBorder="1" applyAlignment="1">
      <alignment/>
    </xf>
    <xf numFmtId="0" fontId="19" fillId="0" borderId="0" xfId="0" applyFont="1" applyAlignment="1">
      <alignment vertical="center"/>
    </xf>
    <xf numFmtId="49" fontId="18" fillId="0" borderId="0" xfId="0" applyNumberFormat="1" applyFont="1" applyBorder="1" applyAlignment="1">
      <alignment horizontal="left" vertical="center"/>
    </xf>
    <xf numFmtId="0" fontId="19" fillId="0" borderId="0" xfId="0" applyFont="1" applyAlignment="1">
      <alignment/>
    </xf>
    <xf numFmtId="49" fontId="18" fillId="0" borderId="3" xfId="0" applyNumberFormat="1" applyFont="1" applyBorder="1" applyAlignment="1">
      <alignment horizontal="left" vertical="center"/>
    </xf>
    <xf numFmtId="49" fontId="18" fillId="0" borderId="4" xfId="0" applyNumberFormat="1" applyFont="1" applyBorder="1" applyAlignment="1">
      <alignment horizontal="left" vertical="center"/>
    </xf>
    <xf numFmtId="0" fontId="19" fillId="0" borderId="4" xfId="0" applyFont="1" applyBorder="1" applyAlignment="1">
      <alignment vertical="center"/>
    </xf>
    <xf numFmtId="0" fontId="18" fillId="0" borderId="4" xfId="0" applyFont="1" applyBorder="1" applyAlignment="1">
      <alignment horizontal="center" vertical="center"/>
    </xf>
    <xf numFmtId="0" fontId="19" fillId="0" borderId="1" xfId="0" applyFont="1" applyBorder="1" applyAlignment="1">
      <alignment/>
    </xf>
    <xf numFmtId="0" fontId="18" fillId="0" borderId="5" xfId="0" applyFont="1" applyBorder="1" applyAlignment="1">
      <alignment vertical="center"/>
    </xf>
    <xf numFmtId="0" fontId="18" fillId="0" borderId="6" xfId="0" applyFont="1" applyBorder="1" applyAlignment="1">
      <alignment vertical="center"/>
    </xf>
    <xf numFmtId="0" fontId="2" fillId="0" borderId="0" xfId="0" applyFont="1" applyAlignment="1">
      <alignment horizontal="left" vertical="center"/>
    </xf>
    <xf numFmtId="49" fontId="5" fillId="0" borderId="1" xfId="0" applyNumberFormat="1" applyFont="1" applyBorder="1" applyAlignment="1">
      <alignment horizontal="right" vertical="center"/>
    </xf>
    <xf numFmtId="49" fontId="5" fillId="0" borderId="9" xfId="0" applyNumberFormat="1" applyFont="1" applyBorder="1" applyAlignment="1">
      <alignment horizontal="right" vertical="center"/>
    </xf>
    <xf numFmtId="49" fontId="7" fillId="0" borderId="0" xfId="0" applyNumberFormat="1" applyFont="1" applyBorder="1" applyAlignment="1">
      <alignment vertical="center"/>
    </xf>
    <xf numFmtId="49" fontId="5" fillId="0" borderId="9" xfId="0" applyNumberFormat="1" applyFont="1" applyFill="1" applyBorder="1" applyAlignment="1">
      <alignment horizontal="right" vertical="center"/>
    </xf>
    <xf numFmtId="49" fontId="7" fillId="0" borderId="0" xfId="0" applyNumberFormat="1" applyFont="1" applyBorder="1" applyAlignment="1">
      <alignment horizontal="left" vertical="center"/>
    </xf>
    <xf numFmtId="49" fontId="1" fillId="0" borderId="22" xfId="0" applyNumberFormat="1" applyFont="1" applyBorder="1" applyAlignment="1">
      <alignment horizontal="left" vertical="center"/>
    </xf>
    <xf numFmtId="49" fontId="1" fillId="0" borderId="23" xfId="0" applyNumberFormat="1" applyFont="1" applyBorder="1" applyAlignment="1">
      <alignment horizontal="left" vertical="center"/>
    </xf>
    <xf numFmtId="49" fontId="7" fillId="0" borderId="5" xfId="0" applyNumberFormat="1" applyFont="1" applyBorder="1" applyAlignment="1">
      <alignment horizontal="left" vertical="center"/>
    </xf>
    <xf numFmtId="49" fontId="1" fillId="0" borderId="24" xfId="0" applyNumberFormat="1" applyFont="1" applyBorder="1" applyAlignment="1">
      <alignment horizontal="left" vertical="center"/>
    </xf>
    <xf numFmtId="49" fontId="7" fillId="0" borderId="5" xfId="0" applyNumberFormat="1" applyFont="1" applyFill="1" applyBorder="1" applyAlignment="1">
      <alignment horizontal="left" vertical="center"/>
    </xf>
    <xf numFmtId="49" fontId="7" fillId="0" borderId="5" xfId="0" applyNumberFormat="1" applyFont="1" applyBorder="1" applyAlignment="1">
      <alignment vertical="center" wrapText="1"/>
    </xf>
    <xf numFmtId="0" fontId="7" fillId="0" borderId="5" xfId="0" applyFont="1" applyBorder="1" applyAlignment="1">
      <alignment vertical="center"/>
    </xf>
    <xf numFmtId="49" fontId="2" fillId="0" borderId="0" xfId="0" applyNumberFormat="1" applyFont="1" applyBorder="1" applyAlignment="1">
      <alignment vertical="center"/>
    </xf>
    <xf numFmtId="0" fontId="2" fillId="0" borderId="24" xfId="0" applyFont="1" applyBorder="1" applyAlignment="1">
      <alignment vertical="center"/>
    </xf>
    <xf numFmtId="49" fontId="1" fillId="0" borderId="12" xfId="0" applyNumberFormat="1" applyFont="1" applyBorder="1" applyAlignment="1">
      <alignment horizontal="left" vertical="center"/>
    </xf>
    <xf numFmtId="0" fontId="0" fillId="0" borderId="0" xfId="0" applyAlignment="1">
      <alignment wrapText="1"/>
    </xf>
    <xf numFmtId="0" fontId="0" fillId="0" borderId="0" xfId="0" applyAlignment="1">
      <alignment vertical="center"/>
    </xf>
    <xf numFmtId="0" fontId="26" fillId="0" borderId="0" xfId="0" applyFont="1" applyAlignment="1">
      <alignment/>
    </xf>
    <xf numFmtId="0" fontId="31" fillId="0" borderId="0" xfId="0" applyFont="1" applyFill="1" applyBorder="1" applyAlignment="1">
      <alignment horizontal="center" vertical="center"/>
    </xf>
    <xf numFmtId="0" fontId="32" fillId="0" borderId="0" xfId="0" applyFont="1" applyFill="1" applyBorder="1" applyAlignment="1">
      <alignment horizontal="left" vertical="center"/>
    </xf>
    <xf numFmtId="49" fontId="34" fillId="0" borderId="0" xfId="0" applyNumberFormat="1" applyFont="1" applyFill="1" applyAlignment="1">
      <alignment horizontal="center" vertical="center"/>
    </xf>
    <xf numFmtId="0" fontId="34" fillId="0" borderId="0" xfId="0" applyFont="1" applyFill="1" applyAlignment="1">
      <alignment/>
    </xf>
    <xf numFmtId="0" fontId="34" fillId="0" borderId="25" xfId="0" applyFont="1" applyFill="1" applyBorder="1" applyAlignment="1">
      <alignment/>
    </xf>
    <xf numFmtId="0" fontId="35" fillId="0" borderId="26" xfId="0" applyFont="1" applyFill="1" applyBorder="1" applyAlignment="1">
      <alignment/>
    </xf>
    <xf numFmtId="0" fontId="34" fillId="0" borderId="26" xfId="0" applyFont="1" applyFill="1" applyBorder="1" applyAlignment="1">
      <alignment/>
    </xf>
    <xf numFmtId="0" fontId="34" fillId="0" borderId="27" xfId="0" applyFont="1" applyFill="1" applyBorder="1" applyAlignment="1">
      <alignment/>
    </xf>
    <xf numFmtId="0" fontId="34" fillId="0" borderId="28" xfId="0" applyFont="1" applyFill="1" applyBorder="1" applyAlignment="1">
      <alignment/>
    </xf>
    <xf numFmtId="0" fontId="29" fillId="0" borderId="0" xfId="0" applyFont="1" applyFill="1" applyBorder="1" applyAlignment="1">
      <alignment horizontal="right" vertical="center"/>
    </xf>
    <xf numFmtId="0" fontId="34" fillId="0" borderId="0" xfId="0" applyFont="1" applyFill="1" applyBorder="1" applyAlignment="1">
      <alignment vertical="center"/>
    </xf>
    <xf numFmtId="0" fontId="29" fillId="0" borderId="0" xfId="0" applyFont="1" applyFill="1" applyBorder="1" applyAlignment="1">
      <alignment vertical="center"/>
    </xf>
    <xf numFmtId="0" fontId="29" fillId="0" borderId="29" xfId="0" applyFont="1" applyFill="1" applyBorder="1" applyAlignment="1">
      <alignment/>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34" fillId="0" borderId="33" xfId="0" applyFont="1" applyFill="1" applyBorder="1" applyAlignment="1">
      <alignment horizontal="center"/>
    </xf>
    <xf numFmtId="0" fontId="36" fillId="0" borderId="34" xfId="0" applyFont="1" applyFill="1" applyBorder="1" applyAlignment="1">
      <alignment horizontal="center" vertical="center"/>
    </xf>
    <xf numFmtId="0" fontId="34" fillId="0" borderId="35"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7" xfId="0" applyFont="1" applyFill="1" applyBorder="1" applyAlignment="1">
      <alignment vertical="center"/>
    </xf>
    <xf numFmtId="0" fontId="34" fillId="0" borderId="38" xfId="0" applyFont="1" applyFill="1" applyBorder="1" applyAlignment="1">
      <alignment vertical="center"/>
    </xf>
    <xf numFmtId="0" fontId="34" fillId="0" borderId="39" xfId="0" applyFont="1" applyFill="1" applyBorder="1" applyAlignment="1">
      <alignment vertical="center"/>
    </xf>
    <xf numFmtId="0" fontId="34" fillId="0" borderId="40" xfId="0" applyFont="1" applyFill="1" applyBorder="1" applyAlignment="1">
      <alignment horizontal="center" vertical="center"/>
    </xf>
    <xf numFmtId="0" fontId="34" fillId="0" borderId="41" xfId="0" applyFont="1" applyFill="1" applyBorder="1" applyAlignment="1">
      <alignment horizontal="center" vertical="center"/>
    </xf>
    <xf numFmtId="0" fontId="34" fillId="0" borderId="42" xfId="0" applyFont="1" applyFill="1" applyBorder="1" applyAlignment="1">
      <alignment vertical="center"/>
    </xf>
    <xf numFmtId="0" fontId="34" fillId="0" borderId="43" xfId="0" applyFont="1" applyFill="1" applyBorder="1" applyAlignment="1">
      <alignment vertical="center"/>
    </xf>
    <xf numFmtId="0" fontId="34" fillId="0" borderId="44" xfId="0" applyFont="1" applyFill="1" applyBorder="1" applyAlignment="1">
      <alignment vertical="center"/>
    </xf>
    <xf numFmtId="0" fontId="37" fillId="0" borderId="42" xfId="0" applyFont="1" applyFill="1" applyBorder="1" applyAlignment="1">
      <alignment vertical="center"/>
    </xf>
    <xf numFmtId="0" fontId="36" fillId="0" borderId="44" xfId="0" applyFont="1" applyFill="1" applyBorder="1" applyAlignment="1">
      <alignment vertical="center"/>
    </xf>
    <xf numFmtId="0" fontId="38" fillId="0" borderId="44" xfId="0" applyFont="1" applyFill="1" applyBorder="1" applyAlignment="1">
      <alignment vertical="center"/>
    </xf>
    <xf numFmtId="0" fontId="34" fillId="0" borderId="45" xfId="0" applyFont="1" applyFill="1" applyBorder="1" applyAlignment="1">
      <alignment horizontal="center" vertical="center"/>
    </xf>
    <xf numFmtId="0" fontId="34" fillId="0" borderId="46" xfId="0" applyFont="1" applyFill="1" applyBorder="1" applyAlignment="1">
      <alignment horizontal="center" vertical="center"/>
    </xf>
    <xf numFmtId="0" fontId="34" fillId="0" borderId="47" xfId="0" applyFont="1" applyFill="1" applyBorder="1" applyAlignment="1">
      <alignment vertical="center"/>
    </xf>
    <xf numFmtId="0" fontId="34" fillId="0" borderId="48" xfId="0" applyFont="1" applyFill="1" applyBorder="1" applyAlignment="1">
      <alignment vertical="center"/>
    </xf>
    <xf numFmtId="0" fontId="34" fillId="0" borderId="49" xfId="0" applyFont="1" applyFill="1" applyBorder="1" applyAlignment="1">
      <alignment vertical="center"/>
    </xf>
    <xf numFmtId="0" fontId="32" fillId="0" borderId="0" xfId="0" applyFont="1" applyBorder="1" applyAlignment="1">
      <alignment/>
    </xf>
    <xf numFmtId="0" fontId="32" fillId="0" borderId="0" xfId="0" applyFont="1" applyAlignment="1">
      <alignment/>
    </xf>
    <xf numFmtId="0" fontId="32" fillId="0" borderId="15" xfId="0" applyFont="1" applyBorder="1" applyAlignment="1">
      <alignment/>
    </xf>
    <xf numFmtId="0" fontId="32" fillId="0" borderId="7" xfId="0" applyFont="1" applyBorder="1" applyAlignment="1">
      <alignment/>
    </xf>
    <xf numFmtId="0" fontId="32" fillId="0" borderId="16" xfId="0" applyFont="1" applyBorder="1" applyAlignment="1">
      <alignment/>
    </xf>
    <xf numFmtId="0" fontId="32" fillId="0" borderId="3" xfId="0" applyFont="1" applyBorder="1" applyAlignment="1">
      <alignment/>
    </xf>
    <xf numFmtId="0" fontId="32" fillId="0" borderId="4" xfId="0" applyFont="1" applyBorder="1" applyAlignment="1">
      <alignment/>
    </xf>
    <xf numFmtId="0" fontId="32" fillId="0" borderId="1" xfId="0" applyFont="1" applyBorder="1" applyAlignment="1">
      <alignment/>
    </xf>
    <xf numFmtId="0" fontId="32" fillId="0" borderId="5" xfId="0" applyFont="1" applyBorder="1" applyAlignment="1">
      <alignment/>
    </xf>
    <xf numFmtId="0" fontId="32" fillId="0" borderId="9" xfId="0" applyFont="1" applyBorder="1" applyAlignment="1">
      <alignment/>
    </xf>
    <xf numFmtId="0" fontId="32" fillId="0" borderId="6" xfId="0" applyFont="1" applyBorder="1" applyAlignment="1">
      <alignment/>
    </xf>
    <xf numFmtId="0" fontId="32" fillId="0" borderId="8" xfId="0" applyFont="1" applyBorder="1" applyAlignment="1">
      <alignment/>
    </xf>
    <xf numFmtId="0" fontId="32" fillId="0" borderId="12" xfId="0" applyFont="1" applyBorder="1" applyAlignment="1">
      <alignment/>
    </xf>
    <xf numFmtId="0" fontId="32" fillId="0" borderId="7" xfId="0" applyFont="1" applyBorder="1" applyAlignment="1">
      <alignment horizontal="right"/>
    </xf>
    <xf numFmtId="0" fontId="41" fillId="0" borderId="0" xfId="0" applyFont="1" applyBorder="1" applyAlignment="1">
      <alignment vertical="center"/>
    </xf>
    <xf numFmtId="0" fontId="41" fillId="0" borderId="0" xfId="0" applyFont="1" applyBorder="1" applyAlignment="1">
      <alignment horizontal="center" vertical="center"/>
    </xf>
    <xf numFmtId="0" fontId="32" fillId="0" borderId="0" xfId="0" applyFont="1" applyFill="1" applyBorder="1" applyAlignment="1">
      <alignment vertical="center"/>
    </xf>
    <xf numFmtId="0" fontId="32" fillId="0" borderId="0" xfId="0" applyFont="1" applyBorder="1" applyAlignment="1">
      <alignment/>
    </xf>
    <xf numFmtId="0" fontId="32" fillId="0" borderId="0" xfId="0" applyFont="1" applyBorder="1" applyAlignment="1">
      <alignment horizontal="center"/>
    </xf>
    <xf numFmtId="0" fontId="42" fillId="0" borderId="0" xfId="0" applyFont="1" applyBorder="1" applyAlignment="1">
      <alignment vertical="center"/>
    </xf>
    <xf numFmtId="0" fontId="32" fillId="0" borderId="0" xfId="0" applyFont="1" applyAlignment="1" quotePrefix="1">
      <alignment/>
    </xf>
    <xf numFmtId="0" fontId="0" fillId="0" borderId="0" xfId="0" applyAlignment="1">
      <alignment horizontal="center"/>
    </xf>
    <xf numFmtId="0" fontId="0" fillId="3" borderId="50" xfId="0" applyFill="1" applyBorder="1" applyAlignment="1">
      <alignment horizontal="center"/>
    </xf>
    <xf numFmtId="0" fontId="0" fillId="3" borderId="51" xfId="0" applyFill="1" applyBorder="1" applyAlignment="1">
      <alignment horizontal="center"/>
    </xf>
    <xf numFmtId="0" fontId="0" fillId="0" borderId="52" xfId="0" applyBorder="1" applyAlignment="1">
      <alignment vertical="center" wrapText="1"/>
    </xf>
    <xf numFmtId="0" fontId="0" fillId="0" borderId="14" xfId="0" applyBorder="1" applyAlignment="1">
      <alignment vertical="center" wrapText="1"/>
    </xf>
    <xf numFmtId="49" fontId="0" fillId="0" borderId="0" xfId="0" applyNumberFormat="1" applyAlignment="1">
      <alignment/>
    </xf>
    <xf numFmtId="49" fontId="0" fillId="0" borderId="0" xfId="0" applyNumberFormat="1" applyAlignment="1">
      <alignment horizontal="center"/>
    </xf>
    <xf numFmtId="0" fontId="0" fillId="0" borderId="14" xfId="0" applyBorder="1" applyAlignment="1">
      <alignment wrapText="1"/>
    </xf>
    <xf numFmtId="0" fontId="0" fillId="0" borderId="3" xfId="0" applyBorder="1" applyAlignment="1">
      <alignment/>
    </xf>
    <xf numFmtId="0" fontId="0" fillId="0" borderId="4" xfId="0" applyBorder="1" applyAlignment="1">
      <alignment/>
    </xf>
    <xf numFmtId="0" fontId="0" fillId="0" borderId="4" xfId="0" applyBorder="1" applyAlignment="1">
      <alignment horizontal="center"/>
    </xf>
    <xf numFmtId="0" fontId="0" fillId="0" borderId="1" xfId="0" applyBorder="1" applyAlignment="1">
      <alignment horizontal="center"/>
    </xf>
    <xf numFmtId="0" fontId="0" fillId="0" borderId="5" xfId="0" applyBorder="1" applyAlignment="1">
      <alignment/>
    </xf>
    <xf numFmtId="0" fontId="0" fillId="0" borderId="0" xfId="0" applyBorder="1" applyAlignment="1">
      <alignment horizontal="right"/>
    </xf>
    <xf numFmtId="0" fontId="0" fillId="0" borderId="0" xfId="0" applyBorder="1" applyAlignment="1">
      <alignment horizontal="center"/>
    </xf>
    <xf numFmtId="0" fontId="0" fillId="0" borderId="9" xfId="0" applyBorder="1" applyAlignment="1">
      <alignment horizontal="center"/>
    </xf>
    <xf numFmtId="0" fontId="0" fillId="0" borderId="6" xfId="0" applyBorder="1" applyAlignment="1">
      <alignment/>
    </xf>
    <xf numFmtId="0" fontId="0" fillId="0" borderId="8" xfId="0" applyBorder="1" applyAlignment="1">
      <alignment/>
    </xf>
    <xf numFmtId="0" fontId="0" fillId="0" borderId="8" xfId="0" applyBorder="1" applyAlignment="1">
      <alignment horizontal="center"/>
    </xf>
    <xf numFmtId="0" fontId="0" fillId="0" borderId="12" xfId="0" applyBorder="1" applyAlignment="1">
      <alignment horizontal="center"/>
    </xf>
    <xf numFmtId="0" fontId="45" fillId="0" borderId="5" xfId="0" applyFont="1" applyFill="1" applyBorder="1" applyAlignment="1">
      <alignment horizontal="left" vertical="center" wrapText="1"/>
    </xf>
    <xf numFmtId="0" fontId="26" fillId="0" borderId="0" xfId="0" applyFont="1" applyBorder="1" applyAlignment="1">
      <alignment/>
    </xf>
    <xf numFmtId="0" fontId="45" fillId="0" borderId="53" xfId="0" applyFont="1" applyFill="1" applyBorder="1" applyAlignment="1">
      <alignment horizontal="left" vertical="center" wrapText="1"/>
    </xf>
    <xf numFmtId="0" fontId="34" fillId="0" borderId="0" xfId="0" applyFont="1" applyFill="1" applyAlignment="1">
      <alignment horizontal="left" vertical="center" wrapText="1"/>
    </xf>
    <xf numFmtId="0" fontId="45" fillId="0" borderId="0" xfId="0" applyFont="1" applyFill="1" applyAlignment="1">
      <alignment horizontal="left" vertical="center" wrapText="1"/>
    </xf>
    <xf numFmtId="49" fontId="34" fillId="0" borderId="0" xfId="0" applyNumberFormat="1" applyFont="1" applyFill="1" applyAlignment="1">
      <alignment vertical="center"/>
    </xf>
    <xf numFmtId="0" fontId="0" fillId="0" borderId="0" xfId="0" applyAlignment="1">
      <alignment vertical="center" wrapText="1"/>
    </xf>
    <xf numFmtId="0" fontId="45" fillId="0" borderId="0" xfId="0" applyFont="1" applyFill="1" applyAlignment="1">
      <alignment vertical="center" wrapText="1"/>
    </xf>
    <xf numFmtId="0" fontId="45" fillId="0" borderId="14" xfId="0" applyFont="1" applyFill="1" applyBorder="1" applyAlignment="1">
      <alignment vertical="center" wrapText="1"/>
    </xf>
    <xf numFmtId="49" fontId="34" fillId="0" borderId="14" xfId="0" applyNumberFormat="1" applyFont="1" applyFill="1" applyBorder="1" applyAlignment="1">
      <alignment vertical="center"/>
    </xf>
    <xf numFmtId="0" fontId="45" fillId="0" borderId="14" xfId="0" applyFont="1" applyFill="1" applyBorder="1" applyAlignment="1">
      <alignment horizontal="left" vertical="center"/>
    </xf>
    <xf numFmtId="0" fontId="34" fillId="0" borderId="14" xfId="0" applyFont="1" applyFill="1" applyBorder="1" applyAlignment="1">
      <alignment horizontal="left" vertical="center"/>
    </xf>
    <xf numFmtId="0" fontId="45" fillId="0" borderId="14" xfId="0" applyFont="1" applyFill="1" applyBorder="1" applyAlignment="1">
      <alignment horizontal="lef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45" fillId="0" borderId="54" xfId="0" applyFont="1" applyFill="1" applyBorder="1" applyAlignment="1">
      <alignment horizontal="center" vertical="center"/>
    </xf>
    <xf numFmtId="49" fontId="38" fillId="0" borderId="54" xfId="0" applyNumberFormat="1" applyFont="1" applyFill="1" applyBorder="1" applyAlignment="1">
      <alignment horizontal="center" vertical="center" wrapText="1"/>
    </xf>
    <xf numFmtId="0" fontId="34" fillId="3" borderId="50" xfId="0" applyFont="1" applyFill="1" applyBorder="1" applyAlignment="1">
      <alignment horizontal="center" vertical="center" wrapText="1"/>
    </xf>
    <xf numFmtId="0" fontId="45" fillId="3" borderId="50" xfId="0" applyFont="1" applyFill="1" applyBorder="1" applyAlignment="1">
      <alignment vertical="center" wrapText="1"/>
    </xf>
    <xf numFmtId="49" fontId="34" fillId="3" borderId="51" xfId="0" applyNumberFormat="1"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49" fontId="1" fillId="0" borderId="0" xfId="0" applyNumberFormat="1" applyFont="1" applyAlignment="1">
      <alignment/>
    </xf>
    <xf numFmtId="49" fontId="23" fillId="0" borderId="0" xfId="0" applyNumberFormat="1" applyFont="1" applyAlignment="1">
      <alignment horizontal="center" vertical="center"/>
    </xf>
    <xf numFmtId="0" fontId="1" fillId="0" borderId="0" xfId="0" applyNumberFormat="1" applyFont="1" applyAlignment="1">
      <alignment/>
    </xf>
    <xf numFmtId="0" fontId="1" fillId="0" borderId="2" xfId="0" applyFont="1" applyBorder="1" applyAlignment="1">
      <alignment vertical="center"/>
    </xf>
    <xf numFmtId="49" fontId="1" fillId="0" borderId="26" xfId="0" applyNumberFormat="1" applyFont="1" applyBorder="1" applyAlignment="1">
      <alignment horizontal="left" vertical="center" wrapText="1"/>
    </xf>
    <xf numFmtId="49" fontId="1" fillId="0" borderId="0" xfId="0" applyNumberFormat="1" applyFont="1" applyAlignment="1">
      <alignment/>
    </xf>
    <xf numFmtId="49" fontId="1" fillId="0" borderId="0" xfId="0" applyNumberFormat="1" applyFont="1" applyFill="1" applyAlignment="1">
      <alignment/>
    </xf>
    <xf numFmtId="0" fontId="2" fillId="0" borderId="0" xfId="0" applyFont="1" applyFill="1" applyBorder="1" applyAlignment="1">
      <alignment vertical="center"/>
    </xf>
    <xf numFmtId="0" fontId="9" fillId="0" borderId="55" xfId="0" applyFont="1" applyBorder="1" applyAlignment="1">
      <alignment/>
    </xf>
    <xf numFmtId="0" fontId="2" fillId="0" borderId="0" xfId="0" applyFont="1" applyFill="1" applyBorder="1" applyAlignment="1">
      <alignment/>
    </xf>
    <xf numFmtId="49" fontId="5" fillId="0" borderId="0" xfId="0" applyNumberFormat="1" applyFont="1" applyAlignment="1">
      <alignment/>
    </xf>
    <xf numFmtId="49" fontId="47" fillId="0" borderId="56" xfId="0" applyNumberFormat="1" applyFont="1" applyBorder="1" applyAlignment="1">
      <alignment horizontal="center" vertical="center"/>
    </xf>
    <xf numFmtId="0" fontId="1" fillId="0" borderId="0" xfId="0" applyNumberFormat="1" applyFont="1" applyAlignment="1">
      <alignment horizontal="center" vertical="center"/>
    </xf>
    <xf numFmtId="49" fontId="1" fillId="0" borderId="56" xfId="0" applyNumberFormat="1" applyFont="1" applyBorder="1" applyAlignment="1">
      <alignment horizontal="center" vertical="center"/>
    </xf>
    <xf numFmtId="181" fontId="1" fillId="0" borderId="3" xfId="0" applyNumberFormat="1" applyFont="1" applyFill="1" applyBorder="1" applyAlignment="1">
      <alignment horizontal="right" vertical="center"/>
    </xf>
    <xf numFmtId="181" fontId="1" fillId="0" borderId="4" xfId="0" applyNumberFormat="1" applyFont="1" applyFill="1" applyBorder="1" applyAlignment="1">
      <alignment horizontal="right" vertical="center"/>
    </xf>
    <xf numFmtId="181" fontId="1" fillId="0" borderId="1" xfId="0" applyNumberFormat="1" applyFont="1" applyFill="1" applyBorder="1" applyAlignment="1">
      <alignment horizontal="right"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77" fontId="1" fillId="0" borderId="0" xfId="0" applyNumberFormat="1" applyFont="1" applyAlignment="1">
      <alignment horizontal="center" vertical="center"/>
    </xf>
    <xf numFmtId="0" fontId="2" fillId="0" borderId="0" xfId="0" applyFont="1" applyFill="1" applyBorder="1" applyAlignment="1">
      <alignment horizontal="center" vertical="center"/>
    </xf>
    <xf numFmtId="181" fontId="1" fillId="0" borderId="5" xfId="0" applyNumberFormat="1" applyFont="1" applyFill="1" applyBorder="1" applyAlignment="1">
      <alignment horizontal="right" vertical="center"/>
    </xf>
    <xf numFmtId="181" fontId="1" fillId="0" borderId="0" xfId="0" applyNumberFormat="1" applyFont="1" applyFill="1" applyBorder="1" applyAlignment="1">
      <alignment horizontal="right" vertical="center"/>
    </xf>
    <xf numFmtId="181" fontId="1" fillId="0" borderId="9" xfId="0" applyNumberFormat="1" applyFont="1" applyFill="1" applyBorder="1" applyAlignment="1">
      <alignment horizontal="right"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9" xfId="0" applyFont="1" applyFill="1" applyBorder="1" applyAlignment="1">
      <alignment horizontal="center" vertical="center"/>
    </xf>
    <xf numFmtId="181" fontId="1" fillId="0" borderId="6" xfId="0" applyNumberFormat="1" applyFont="1" applyFill="1" applyBorder="1" applyAlignment="1">
      <alignment horizontal="right" vertical="center"/>
    </xf>
    <xf numFmtId="181" fontId="1" fillId="0" borderId="8"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0" xfId="0" applyFont="1" applyFill="1" applyAlignment="1">
      <alignment/>
    </xf>
    <xf numFmtId="49" fontId="7" fillId="0" borderId="0" xfId="0" applyNumberFormat="1" applyFont="1" applyAlignment="1">
      <alignment/>
    </xf>
    <xf numFmtId="0" fontId="7" fillId="0" borderId="0" xfId="0" applyFont="1" applyAlignment="1">
      <alignment/>
    </xf>
    <xf numFmtId="0" fontId="2" fillId="0" borderId="0" xfId="0" applyNumberFormat="1" applyFont="1" applyAlignment="1">
      <alignment/>
    </xf>
    <xf numFmtId="0" fontId="26" fillId="0" borderId="0" xfId="0" applyFont="1" applyAlignment="1">
      <alignment/>
    </xf>
    <xf numFmtId="49" fontId="34" fillId="0" borderId="14" xfId="0" applyNumberFormat="1" applyFont="1" applyFill="1" applyBorder="1" applyAlignment="1">
      <alignment vertical="center" wrapText="1"/>
    </xf>
    <xf numFmtId="0" fontId="34"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49" fontId="27" fillId="0" borderId="14" xfId="0" applyNumberFormat="1" applyFont="1" applyFill="1" applyBorder="1" applyAlignment="1">
      <alignment horizontal="left" vertical="center" wrapText="1"/>
    </xf>
    <xf numFmtId="49" fontId="34" fillId="0" borderId="57" xfId="0" applyNumberFormat="1" applyFont="1" applyFill="1" applyBorder="1" applyAlignment="1">
      <alignment horizontal="center" vertical="center"/>
    </xf>
    <xf numFmtId="49" fontId="27" fillId="0" borderId="54"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58" xfId="0" applyNumberFormat="1" applyFont="1" applyFill="1" applyBorder="1" applyAlignment="1">
      <alignment horizontal="center" vertical="center" wrapText="1"/>
    </xf>
    <xf numFmtId="49" fontId="34" fillId="0" borderId="52" xfId="0" applyNumberFormat="1" applyFont="1" applyFill="1" applyBorder="1" applyAlignment="1">
      <alignment vertical="center" wrapText="1"/>
    </xf>
    <xf numFmtId="0" fontId="45" fillId="0" borderId="52" xfId="0" applyFont="1" applyFill="1" applyBorder="1" applyAlignment="1">
      <alignment horizontal="left" vertical="center" wrapText="1"/>
    </xf>
    <xf numFmtId="0" fontId="27" fillId="0" borderId="52" xfId="0" applyFont="1" applyFill="1" applyBorder="1" applyAlignment="1">
      <alignment horizontal="left" vertical="center" wrapText="1"/>
    </xf>
    <xf numFmtId="49" fontId="27" fillId="0" borderId="59" xfId="0" applyNumberFormat="1" applyFont="1" applyFill="1" applyBorder="1" applyAlignment="1">
      <alignment horizontal="center" vertical="center" wrapText="1"/>
    </xf>
    <xf numFmtId="49" fontId="27" fillId="3" borderId="60" xfId="0" applyNumberFormat="1" applyFont="1" applyFill="1" applyBorder="1" applyAlignment="1">
      <alignment horizontal="center" vertical="center" wrapText="1"/>
    </xf>
    <xf numFmtId="49" fontId="34" fillId="3" borderId="50" xfId="0" applyNumberFormat="1" applyFont="1" applyFill="1" applyBorder="1" applyAlignment="1">
      <alignment vertical="center" wrapText="1"/>
    </xf>
    <xf numFmtId="0" fontId="27" fillId="3" borderId="50" xfId="0" applyFont="1" applyFill="1" applyBorder="1" applyAlignment="1">
      <alignment horizontal="center" vertical="center" wrapText="1"/>
    </xf>
    <xf numFmtId="0" fontId="30" fillId="3" borderId="50" xfId="0" applyFont="1" applyFill="1" applyBorder="1" applyAlignment="1">
      <alignment horizontal="center" vertical="center" wrapText="1"/>
    </xf>
    <xf numFmtId="49" fontId="27" fillId="3" borderId="51" xfId="0" applyNumberFormat="1" applyFont="1" applyFill="1" applyBorder="1" applyAlignment="1">
      <alignment horizontal="center" vertical="center" wrapText="1"/>
    </xf>
    <xf numFmtId="0" fontId="26" fillId="0" borderId="57" xfId="0" applyFont="1" applyBorder="1" applyAlignment="1">
      <alignment/>
    </xf>
    <xf numFmtId="0" fontId="33" fillId="0" borderId="0" xfId="0" applyFont="1" applyAlignment="1">
      <alignment horizontal="left"/>
    </xf>
    <xf numFmtId="0" fontId="24" fillId="0" borderId="0" xfId="0" applyFont="1" applyAlignment="1">
      <alignment horizontal="left"/>
    </xf>
    <xf numFmtId="49" fontId="27" fillId="3" borderId="61" xfId="0" applyNumberFormat="1" applyFont="1" applyFill="1" applyBorder="1" applyAlignment="1">
      <alignment horizontal="center" vertical="center" wrapText="1"/>
    </xf>
    <xf numFmtId="0" fontId="0" fillId="0" borderId="60" xfId="0" applyBorder="1" applyAlignment="1">
      <alignment/>
    </xf>
    <xf numFmtId="0" fontId="0" fillId="0" borderId="50" xfId="0" applyBorder="1" applyAlignment="1">
      <alignment vertical="center"/>
    </xf>
    <xf numFmtId="0" fontId="0" fillId="0" borderId="50" xfId="0" applyBorder="1" applyAlignment="1">
      <alignment wrapText="1"/>
    </xf>
    <xf numFmtId="0" fontId="0" fillId="0" borderId="51" xfId="0" applyBorder="1" applyAlignment="1">
      <alignment horizontal="center" vertical="center"/>
    </xf>
    <xf numFmtId="0" fontId="0" fillId="0" borderId="57" xfId="0" applyBorder="1" applyAlignment="1">
      <alignment/>
    </xf>
    <xf numFmtId="0" fontId="0" fillId="0" borderId="54" xfId="0" applyBorder="1" applyAlignment="1">
      <alignment horizontal="center" vertical="center"/>
    </xf>
    <xf numFmtId="0" fontId="0" fillId="0" borderId="58" xfId="0" applyBorder="1" applyAlignment="1">
      <alignment/>
    </xf>
    <xf numFmtId="0" fontId="0" fillId="0" borderId="52" xfId="0" applyBorder="1" applyAlignment="1">
      <alignment wrapText="1"/>
    </xf>
    <xf numFmtId="0" fontId="0" fillId="0" borderId="52" xfId="0" applyBorder="1" applyAlignment="1">
      <alignment/>
    </xf>
    <xf numFmtId="0" fontId="0" fillId="0" borderId="59" xfId="0" applyBorder="1" applyAlignment="1">
      <alignment horizontal="center" vertical="center"/>
    </xf>
    <xf numFmtId="0" fontId="0" fillId="0" borderId="62" xfId="0" applyBorder="1" applyAlignment="1">
      <alignment/>
    </xf>
    <xf numFmtId="0" fontId="0" fillId="0" borderId="7" xfId="0" applyBorder="1" applyAlignment="1">
      <alignment/>
    </xf>
    <xf numFmtId="0" fontId="0" fillId="0" borderId="63" xfId="0" applyBorder="1" applyAlignment="1">
      <alignment horizontal="center"/>
    </xf>
    <xf numFmtId="0" fontId="0" fillId="0" borderId="64" xfId="0" applyBorder="1" applyAlignment="1">
      <alignment/>
    </xf>
    <xf numFmtId="0" fontId="0" fillId="0" borderId="65" xfId="0" applyBorder="1" applyAlignment="1">
      <alignment/>
    </xf>
    <xf numFmtId="0" fontId="0" fillId="0" borderId="66" xfId="0" applyBorder="1" applyAlignment="1">
      <alignment horizontal="center"/>
    </xf>
    <xf numFmtId="0" fontId="0" fillId="0" borderId="15" xfId="0" applyBorder="1" applyAlignment="1">
      <alignment/>
    </xf>
    <xf numFmtId="0" fontId="0" fillId="0" borderId="67" xfId="0" applyBorder="1" applyAlignment="1">
      <alignment/>
    </xf>
    <xf numFmtId="0" fontId="0" fillId="3" borderId="68" xfId="0" applyFill="1" applyBorder="1" applyAlignment="1">
      <alignment/>
    </xf>
    <xf numFmtId="0" fontId="0" fillId="3" borderId="69" xfId="0" applyFill="1" applyBorder="1" applyAlignment="1">
      <alignment/>
    </xf>
    <xf numFmtId="0" fontId="0" fillId="3" borderId="70" xfId="0" applyFill="1" applyBorder="1" applyAlignment="1">
      <alignment horizontal="center"/>
    </xf>
    <xf numFmtId="0" fontId="0" fillId="0" borderId="0" xfId="0" applyAlignment="1">
      <alignment horizontal="right"/>
    </xf>
    <xf numFmtId="0" fontId="0" fillId="0" borderId="0" xfId="0" applyAlignment="1" quotePrefix="1">
      <alignment horizontal="left"/>
    </xf>
    <xf numFmtId="0" fontId="37" fillId="0" borderId="14" xfId="0" applyFont="1" applyFill="1" applyBorder="1" applyAlignment="1">
      <alignment horizontal="left" vertical="center" wrapText="1"/>
    </xf>
    <xf numFmtId="0" fontId="40" fillId="0" borderId="14" xfId="0" applyFont="1" applyBorder="1" applyAlignment="1">
      <alignment vertical="center"/>
    </xf>
    <xf numFmtId="0" fontId="40" fillId="0" borderId="14" xfId="0" applyFont="1" applyBorder="1" applyAlignment="1">
      <alignment vertical="center" wrapText="1"/>
    </xf>
    <xf numFmtId="0" fontId="0" fillId="0" borderId="71" xfId="0" applyBorder="1" applyAlignment="1">
      <alignment/>
    </xf>
    <xf numFmtId="0" fontId="0" fillId="0" borderId="72" xfId="0" applyBorder="1" applyAlignment="1">
      <alignment vertical="center"/>
    </xf>
    <xf numFmtId="0" fontId="0" fillId="0" borderId="72" xfId="0" applyBorder="1" applyAlignment="1">
      <alignment wrapText="1"/>
    </xf>
    <xf numFmtId="0" fontId="0" fillId="0" borderId="72" xfId="0" applyBorder="1" applyAlignment="1">
      <alignment/>
    </xf>
    <xf numFmtId="0" fontId="0" fillId="0" borderId="73" xfId="0" applyBorder="1" applyAlignment="1">
      <alignment horizontal="center" vertical="center"/>
    </xf>
    <xf numFmtId="0" fontId="40" fillId="3" borderId="74" xfId="0" applyFont="1" applyFill="1" applyBorder="1" applyAlignment="1">
      <alignment vertical="center"/>
    </xf>
    <xf numFmtId="0" fontId="0" fillId="3" borderId="74" xfId="0" applyFill="1" applyBorder="1" applyAlignment="1">
      <alignment vertical="center"/>
    </xf>
    <xf numFmtId="0" fontId="0" fillId="3" borderId="74" xfId="0" applyFill="1" applyBorder="1" applyAlignment="1">
      <alignment wrapText="1"/>
    </xf>
    <xf numFmtId="0" fontId="0" fillId="3" borderId="74" xfId="0" applyFill="1" applyBorder="1" applyAlignment="1">
      <alignment/>
    </xf>
    <xf numFmtId="0" fontId="0" fillId="3" borderId="75" xfId="0" applyFill="1" applyBorder="1" applyAlignment="1">
      <alignment horizontal="center" vertical="center"/>
    </xf>
    <xf numFmtId="0" fontId="34" fillId="0" borderId="52" xfId="0" applyFont="1" applyFill="1" applyBorder="1" applyAlignment="1">
      <alignment horizontal="left" vertical="center" wrapText="1"/>
    </xf>
    <xf numFmtId="0" fontId="24" fillId="0" borderId="0" xfId="0" applyFont="1" applyAlignment="1">
      <alignment horizontal="center"/>
    </xf>
    <xf numFmtId="0" fontId="30" fillId="0" borderId="72" xfId="0" applyFont="1" applyFill="1" applyBorder="1" applyAlignment="1">
      <alignment horizontal="left" vertical="top" wrapText="1"/>
    </xf>
    <xf numFmtId="0" fontId="26" fillId="0" borderId="57" xfId="0" applyFont="1" applyFill="1" applyBorder="1" applyAlignment="1">
      <alignment/>
    </xf>
    <xf numFmtId="0" fontId="26" fillId="0" borderId="58" xfId="0" applyFont="1" applyFill="1" applyBorder="1" applyAlignment="1">
      <alignment/>
    </xf>
    <xf numFmtId="0" fontId="27" fillId="0" borderId="14" xfId="0" applyFont="1" applyFill="1" applyBorder="1" applyAlignment="1">
      <alignment horizontal="center" vertical="center" wrapText="1"/>
    </xf>
    <xf numFmtId="49" fontId="34" fillId="0" borderId="0" xfId="0" applyNumberFormat="1" applyFont="1" applyFill="1" applyBorder="1" applyAlignment="1">
      <alignment vertical="center"/>
    </xf>
    <xf numFmtId="0" fontId="50" fillId="0" borderId="0" xfId="0" applyFont="1" applyAlignment="1">
      <alignment/>
    </xf>
    <xf numFmtId="49" fontId="30" fillId="0" borderId="76" xfId="0" applyNumberFormat="1" applyFont="1" applyFill="1" applyBorder="1" applyAlignment="1">
      <alignment horizontal="center" vertical="center"/>
    </xf>
    <xf numFmtId="0" fontId="30" fillId="0" borderId="76" xfId="0" applyFont="1" applyFill="1" applyBorder="1" applyAlignment="1">
      <alignment horizontal="center" vertical="center" wrapText="1"/>
    </xf>
    <xf numFmtId="0" fontId="30" fillId="0" borderId="76" xfId="0" applyFont="1" applyFill="1" applyBorder="1" applyAlignment="1">
      <alignment horizontal="center" vertical="center"/>
    </xf>
    <xf numFmtId="0" fontId="41" fillId="0" borderId="0" xfId="0" applyFont="1" applyAlignment="1">
      <alignment/>
    </xf>
    <xf numFmtId="49" fontId="30" fillId="0" borderId="77" xfId="0" applyNumberFormat="1" applyFont="1" applyFill="1" applyBorder="1" applyAlignment="1">
      <alignment horizontal="center" vertical="top"/>
    </xf>
    <xf numFmtId="0" fontId="30" fillId="0" borderId="77" xfId="0" applyFont="1" applyFill="1" applyBorder="1" applyAlignment="1">
      <alignment horizontal="left" vertical="top" wrapText="1"/>
    </xf>
    <xf numFmtId="0" fontId="30" fillId="0" borderId="77" xfId="0" applyFont="1" applyFill="1" applyBorder="1" applyAlignment="1">
      <alignment horizontal="center" vertical="top"/>
    </xf>
    <xf numFmtId="0" fontId="30" fillId="0" borderId="77" xfId="0" applyFont="1" applyFill="1" applyBorder="1" applyAlignment="1">
      <alignment vertical="center" wrapText="1"/>
    </xf>
    <xf numFmtId="49" fontId="30" fillId="0" borderId="14" xfId="0" applyNumberFormat="1" applyFont="1" applyFill="1" applyBorder="1" applyAlignment="1">
      <alignment horizontal="center" vertical="top"/>
    </xf>
    <xf numFmtId="0" fontId="30" fillId="0" borderId="14" xfId="0" applyFont="1" applyFill="1" applyBorder="1" applyAlignment="1">
      <alignment horizontal="left" vertical="top" wrapText="1"/>
    </xf>
    <xf numFmtId="0" fontId="30" fillId="0" borderId="14" xfId="0" applyFont="1" applyFill="1" applyBorder="1" applyAlignment="1">
      <alignment horizontal="center" vertical="top"/>
    </xf>
    <xf numFmtId="0" fontId="30" fillId="0" borderId="14" xfId="0" applyFont="1" applyFill="1" applyBorder="1" applyAlignment="1">
      <alignment vertical="center" wrapText="1"/>
    </xf>
    <xf numFmtId="0" fontId="30" fillId="0" borderId="78" xfId="0" applyFont="1" applyFill="1" applyBorder="1" applyAlignment="1">
      <alignment vertical="center" wrapText="1"/>
    </xf>
    <xf numFmtId="0" fontId="41" fillId="0" borderId="0" xfId="0" applyFont="1" applyBorder="1" applyAlignment="1">
      <alignment/>
    </xf>
    <xf numFmtId="0" fontId="30" fillId="0" borderId="13" xfId="0" applyFont="1" applyFill="1" applyBorder="1" applyAlignment="1">
      <alignment vertical="center" wrapText="1"/>
    </xf>
    <xf numFmtId="0" fontId="51" fillId="0" borderId="78" xfId="0" applyFont="1" applyFill="1" applyBorder="1" applyAlignment="1">
      <alignment vertical="center" wrapText="1"/>
    </xf>
    <xf numFmtId="0" fontId="30" fillId="0" borderId="72" xfId="0" applyFont="1" applyFill="1" applyBorder="1" applyAlignment="1">
      <alignment horizontal="center" vertical="top" wrapText="1"/>
    </xf>
    <xf numFmtId="0" fontId="30" fillId="0" borderId="1" xfId="0" applyFont="1" applyFill="1" applyBorder="1" applyAlignment="1">
      <alignment vertical="center" wrapText="1"/>
    </xf>
    <xf numFmtId="0" fontId="31" fillId="0" borderId="0" xfId="0" applyFont="1" applyAlignment="1">
      <alignment/>
    </xf>
    <xf numFmtId="0" fontId="30" fillId="0" borderId="12" xfId="0" applyFont="1" applyFill="1" applyBorder="1" applyAlignment="1">
      <alignment vertical="center" wrapText="1"/>
    </xf>
    <xf numFmtId="49" fontId="30" fillId="0" borderId="78" xfId="0" applyNumberFormat="1" applyFont="1" applyFill="1" applyBorder="1" applyAlignment="1">
      <alignment vertical="center" wrapText="1"/>
    </xf>
    <xf numFmtId="0" fontId="39" fillId="0" borderId="13" xfId="0" applyFont="1" applyBorder="1" applyAlignment="1">
      <alignment vertical="center" wrapText="1"/>
    </xf>
    <xf numFmtId="49" fontId="30" fillId="0" borderId="72" xfId="0" applyNumberFormat="1" applyFont="1" applyFill="1" applyBorder="1" applyAlignment="1">
      <alignment horizontal="center" vertical="top" wrapText="1"/>
    </xf>
    <xf numFmtId="0" fontId="32" fillId="0" borderId="78" xfId="0" applyFont="1" applyBorder="1" applyAlignment="1">
      <alignment horizontal="center" vertical="top" wrapText="1"/>
    </xf>
    <xf numFmtId="0" fontId="32" fillId="0" borderId="78" xfId="0" applyFont="1" applyBorder="1" applyAlignment="1">
      <alignment horizontal="left" vertical="top" wrapText="1"/>
    </xf>
    <xf numFmtId="0" fontId="52" fillId="0" borderId="78" xfId="0" applyFont="1" applyFill="1" applyBorder="1" applyAlignment="1">
      <alignment vertical="center" wrapText="1"/>
    </xf>
    <xf numFmtId="0" fontId="32" fillId="0" borderId="13" xfId="0" applyFont="1" applyBorder="1" applyAlignment="1">
      <alignment horizontal="center" vertical="top" wrapText="1"/>
    </xf>
    <xf numFmtId="0" fontId="32" fillId="0" borderId="13" xfId="0" applyFont="1" applyBorder="1" applyAlignment="1">
      <alignment horizontal="left" vertical="top" wrapText="1"/>
    </xf>
    <xf numFmtId="0" fontId="30" fillId="0" borderId="13" xfId="0" applyFont="1" applyFill="1" applyBorder="1" applyAlignment="1">
      <alignment horizontal="left" vertical="center" wrapText="1"/>
    </xf>
    <xf numFmtId="0" fontId="30" fillId="0" borderId="9" xfId="0" applyFont="1" applyFill="1" applyBorder="1" applyAlignment="1">
      <alignment vertical="center" wrapText="1"/>
    </xf>
    <xf numFmtId="49" fontId="45" fillId="0" borderId="0" xfId="0" applyNumberFormat="1" applyFont="1" applyFill="1" applyAlignment="1">
      <alignment horizontal="center" vertical="center"/>
    </xf>
    <xf numFmtId="0" fontId="45" fillId="0" borderId="0" xfId="0" applyFont="1" applyFill="1" applyAlignment="1">
      <alignment wrapText="1"/>
    </xf>
    <xf numFmtId="0" fontId="45" fillId="0" borderId="0" xfId="0" applyFont="1" applyFill="1" applyAlignment="1">
      <alignment/>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horizontal="left"/>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12" xfId="0" applyFont="1" applyBorder="1" applyAlignment="1">
      <alignment/>
    </xf>
    <xf numFmtId="0" fontId="1" fillId="0" borderId="14" xfId="0" applyFont="1" applyBorder="1" applyAlignment="1">
      <alignment horizontal="left" vertical="center"/>
    </xf>
    <xf numFmtId="0" fontId="2" fillId="0" borderId="14" xfId="0" applyFont="1" applyBorder="1" applyAlignment="1">
      <alignment/>
    </xf>
    <xf numFmtId="49" fontId="1" fillId="0" borderId="14" xfId="0" applyNumberFormat="1" applyFont="1" applyBorder="1" applyAlignment="1">
      <alignment horizontal="left" vertical="center" wrapText="1"/>
    </xf>
    <xf numFmtId="0" fontId="2" fillId="0" borderId="5" xfId="0" applyFont="1" applyBorder="1" applyAlignment="1">
      <alignment/>
    </xf>
    <xf numFmtId="0" fontId="2" fillId="0" borderId="0" xfId="0" applyFont="1" applyBorder="1" applyAlignment="1">
      <alignment/>
    </xf>
    <xf numFmtId="0" fontId="2" fillId="0" borderId="9" xfId="0" applyFont="1" applyBorder="1" applyAlignment="1">
      <alignment/>
    </xf>
    <xf numFmtId="0" fontId="2" fillId="0" borderId="6" xfId="0" applyFont="1" applyBorder="1" applyAlignment="1">
      <alignment/>
    </xf>
    <xf numFmtId="0" fontId="2" fillId="0" borderId="8" xfId="0" applyFont="1" applyBorder="1" applyAlignment="1">
      <alignment/>
    </xf>
    <xf numFmtId="0" fontId="1" fillId="0" borderId="3" xfId="0" applyFont="1" applyBorder="1" applyAlignment="1">
      <alignment horizontal="left" vertical="center"/>
    </xf>
    <xf numFmtId="0" fontId="2" fillId="0" borderId="4" xfId="0" applyFont="1" applyBorder="1" applyAlignment="1">
      <alignment/>
    </xf>
    <xf numFmtId="0" fontId="2" fillId="0" borderId="1" xfId="0" applyFont="1" applyBorder="1" applyAlignment="1">
      <alignment/>
    </xf>
    <xf numFmtId="49" fontId="2" fillId="0" borderId="0" xfId="0" applyNumberFormat="1" applyFont="1" applyAlignment="1">
      <alignment/>
    </xf>
    <xf numFmtId="49" fontId="3" fillId="0" borderId="0" xfId="0" applyNumberFormat="1"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xf>
    <xf numFmtId="49" fontId="1" fillId="0" borderId="0" xfId="0" applyNumberFormat="1" applyFont="1" applyBorder="1" applyAlignment="1">
      <alignment/>
    </xf>
    <xf numFmtId="49" fontId="2" fillId="0" borderId="8" xfId="0" applyNumberFormat="1" applyFont="1" applyBorder="1" applyAlignment="1">
      <alignment wrapText="1"/>
    </xf>
    <xf numFmtId="49" fontId="2" fillId="0" borderId="12" xfId="0" applyNumberFormat="1" applyFont="1" applyBorder="1" applyAlignment="1">
      <alignment wrapText="1"/>
    </xf>
    <xf numFmtId="49" fontId="2" fillId="0" borderId="1" xfId="0" applyNumberFormat="1" applyFont="1" applyBorder="1" applyAlignment="1">
      <alignment wrapText="1"/>
    </xf>
    <xf numFmtId="49" fontId="2" fillId="0" borderId="6" xfId="0" applyNumberFormat="1" applyFont="1" applyBorder="1" applyAlignment="1">
      <alignment wrapText="1"/>
    </xf>
    <xf numFmtId="49" fontId="2" fillId="0" borderId="2" xfId="0" applyNumberFormat="1" applyFont="1" applyBorder="1" applyAlignment="1">
      <alignment/>
    </xf>
    <xf numFmtId="49" fontId="1" fillId="0" borderId="3" xfId="0" applyNumberFormat="1" applyFont="1" applyBorder="1" applyAlignment="1">
      <alignment horizontal="left" vertical="center" wrapText="1"/>
    </xf>
    <xf numFmtId="49" fontId="2" fillId="0" borderId="4" xfId="0" applyNumberFormat="1" applyFont="1" applyBorder="1" applyAlignment="1">
      <alignment wrapText="1"/>
    </xf>
    <xf numFmtId="49" fontId="2" fillId="0" borderId="2" xfId="0" applyNumberFormat="1" applyFont="1" applyBorder="1" applyAlignment="1">
      <alignment wrapText="1"/>
    </xf>
    <xf numFmtId="49" fontId="2" fillId="0" borderId="0" xfId="0" applyNumberFormat="1" applyFont="1" applyBorder="1" applyAlignment="1">
      <alignment wrapText="1"/>
    </xf>
    <xf numFmtId="49" fontId="2" fillId="0" borderId="0" xfId="0" applyNumberFormat="1" applyFont="1" applyBorder="1" applyAlignment="1">
      <alignment/>
    </xf>
    <xf numFmtId="49" fontId="2" fillId="0" borderId="14" xfId="0" applyNumberFormat="1" applyFont="1" applyBorder="1" applyAlignment="1">
      <alignment/>
    </xf>
    <xf numFmtId="49" fontId="1" fillId="0" borderId="0" xfId="0" applyNumberFormat="1" applyFont="1" applyBorder="1" applyAlignment="1">
      <alignment horizontal="left" vertical="center" wrapText="1"/>
    </xf>
    <xf numFmtId="49" fontId="1" fillId="0" borderId="16" xfId="0" applyNumberFormat="1" applyFont="1" applyBorder="1" applyAlignment="1">
      <alignment horizontal="left" vertical="center"/>
    </xf>
    <xf numFmtId="0" fontId="0" fillId="3" borderId="50" xfId="0" applyFill="1" applyBorder="1" applyAlignment="1">
      <alignment horizontal="center" vertical="center"/>
    </xf>
    <xf numFmtId="0" fontId="16" fillId="0" borderId="52" xfId="0" applyFont="1" applyBorder="1" applyAlignment="1">
      <alignment vertical="center" wrapText="1"/>
    </xf>
    <xf numFmtId="0" fontId="16" fillId="0" borderId="14" xfId="0" applyFont="1" applyFill="1" applyBorder="1" applyAlignment="1">
      <alignment vertical="center" wrapText="1"/>
    </xf>
    <xf numFmtId="0" fontId="0" fillId="0" borderId="57" xfId="0" applyFill="1" applyBorder="1" applyAlignment="1">
      <alignment vertical="center" wrapText="1"/>
    </xf>
    <xf numFmtId="0" fontId="0" fillId="0" borderId="14" xfId="0" applyFill="1" applyBorder="1" applyAlignment="1">
      <alignment vertical="center" wrapText="1"/>
    </xf>
    <xf numFmtId="0" fontId="16" fillId="0" borderId="14" xfId="0" applyFont="1" applyBorder="1" applyAlignment="1">
      <alignment horizontal="center" vertical="center" wrapText="1"/>
    </xf>
    <xf numFmtId="0" fontId="16" fillId="0" borderId="14" xfId="0" applyFont="1" applyBorder="1" applyAlignment="1">
      <alignment horizontal="center" wrapText="1"/>
    </xf>
    <xf numFmtId="0" fontId="16" fillId="0" borderId="54" xfId="0" applyFont="1" applyBorder="1" applyAlignment="1">
      <alignment horizontal="center" vertical="center" wrapText="1"/>
    </xf>
    <xf numFmtId="0" fontId="16" fillId="0" borderId="54" xfId="0" applyFont="1" applyBorder="1" applyAlignment="1">
      <alignment horizontal="center" wrapText="1"/>
    </xf>
    <xf numFmtId="0" fontId="0" fillId="0" borderId="72" xfId="0" applyBorder="1" applyAlignment="1">
      <alignment horizontal="center" vertical="center" wrapText="1"/>
    </xf>
    <xf numFmtId="0" fontId="0" fillId="0" borderId="79" xfId="0" applyBorder="1" applyAlignment="1">
      <alignment horizontal="center" vertical="center" wrapText="1"/>
    </xf>
    <xf numFmtId="0" fontId="16" fillId="0" borderId="73" xfId="0" applyFont="1" applyBorder="1" applyAlignment="1">
      <alignment horizontal="center" vertical="center" wrapText="1"/>
    </xf>
    <xf numFmtId="0" fontId="16" fillId="0" borderId="80" xfId="0" applyFont="1" applyBorder="1" applyAlignment="1">
      <alignment horizontal="center" vertical="center" wrapText="1"/>
    </xf>
    <xf numFmtId="0" fontId="0" fillId="0" borderId="54"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wrapText="1"/>
    </xf>
    <xf numFmtId="0" fontId="0" fillId="0" borderId="54" xfId="0" applyBorder="1" applyAlignment="1">
      <alignment horizontal="center" wrapText="1"/>
    </xf>
    <xf numFmtId="0" fontId="0" fillId="0" borderId="57" xfId="0" applyBorder="1" applyAlignment="1">
      <alignment vertical="center" wrapText="1"/>
    </xf>
    <xf numFmtId="0" fontId="0" fillId="0" borderId="14" xfId="0" applyBorder="1" applyAlignment="1">
      <alignment vertical="center" wrapText="1"/>
    </xf>
    <xf numFmtId="0" fontId="16" fillId="0" borderId="14" xfId="0" applyFont="1" applyBorder="1" applyAlignment="1">
      <alignment vertical="center" wrapText="1"/>
    </xf>
    <xf numFmtId="0" fontId="0" fillId="0" borderId="57" xfId="0" applyBorder="1" applyAlignment="1">
      <alignment wrapText="1"/>
    </xf>
    <xf numFmtId="0" fontId="0" fillId="0" borderId="14" xfId="0" applyBorder="1" applyAlignment="1">
      <alignment wrapText="1"/>
    </xf>
    <xf numFmtId="0" fontId="0" fillId="3" borderId="81" xfId="0" applyFill="1" applyBorder="1" applyAlignment="1">
      <alignment horizontal="center" vertical="center"/>
    </xf>
    <xf numFmtId="0" fontId="0" fillId="0" borderId="82" xfId="0" applyBorder="1" applyAlignment="1">
      <alignment horizontal="center" vertical="center"/>
    </xf>
    <xf numFmtId="0" fontId="0" fillId="0" borderId="58" xfId="0" applyBorder="1" applyAlignment="1">
      <alignment vertical="center" wrapText="1"/>
    </xf>
    <xf numFmtId="0" fontId="0" fillId="0" borderId="52" xfId="0" applyBorder="1" applyAlignment="1">
      <alignment vertical="center" wrapText="1"/>
    </xf>
    <xf numFmtId="0" fontId="0" fillId="3" borderId="60" xfId="0" applyFill="1" applyBorder="1" applyAlignment="1">
      <alignment horizontal="center"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49" fontId="1" fillId="0" borderId="14" xfId="0" applyNumberFormat="1" applyFont="1" applyBorder="1" applyAlignment="1">
      <alignment horizontal="left" vertical="center"/>
    </xf>
    <xf numFmtId="49" fontId="1" fillId="0" borderId="15" xfId="0" applyNumberFormat="1" applyFont="1" applyBorder="1" applyAlignment="1">
      <alignment horizontal="left" vertical="center"/>
    </xf>
    <xf numFmtId="49" fontId="2" fillId="0" borderId="7" xfId="0" applyNumberFormat="1" applyFont="1" applyBorder="1" applyAlignment="1">
      <alignment/>
    </xf>
    <xf numFmtId="49" fontId="2" fillId="0" borderId="16" xfId="0" applyNumberFormat="1" applyFont="1" applyBorder="1" applyAlignment="1">
      <alignment/>
    </xf>
    <xf numFmtId="49" fontId="1" fillId="0" borderId="15"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vertical="center"/>
    </xf>
    <xf numFmtId="49" fontId="1" fillId="0" borderId="14" xfId="0" applyNumberFormat="1" applyFont="1" applyFill="1" applyBorder="1" applyAlignment="1">
      <alignment horizontal="center" vertical="center"/>
    </xf>
    <xf numFmtId="0" fontId="1" fillId="0" borderId="7" xfId="0" applyFont="1" applyBorder="1" applyAlignment="1">
      <alignment vertical="center"/>
    </xf>
    <xf numFmtId="49" fontId="1" fillId="0" borderId="15" xfId="0" applyNumberFormat="1" applyFont="1" applyFill="1" applyBorder="1" applyAlignment="1">
      <alignment horizontal="left" vertical="center"/>
    </xf>
    <xf numFmtId="49" fontId="1" fillId="0" borderId="7" xfId="0" applyNumberFormat="1" applyFont="1" applyBorder="1" applyAlignment="1">
      <alignment horizontal="left" vertical="center"/>
    </xf>
    <xf numFmtId="49" fontId="1" fillId="0" borderId="15" xfId="0" applyNumberFormat="1" applyFont="1" applyBorder="1" applyAlignment="1">
      <alignment horizontal="right" vertical="center"/>
    </xf>
    <xf numFmtId="49" fontId="1" fillId="0" borderId="7" xfId="0" applyNumberFormat="1" applyFont="1" applyBorder="1" applyAlignment="1">
      <alignment horizontal="right" vertical="center"/>
    </xf>
    <xf numFmtId="49" fontId="1" fillId="0" borderId="16" xfId="0" applyNumberFormat="1" applyFont="1" applyBorder="1" applyAlignment="1">
      <alignment horizontal="right" vertical="center"/>
    </xf>
    <xf numFmtId="49" fontId="1" fillId="0" borderId="15" xfId="0" applyNumberFormat="1" applyFont="1" applyFill="1" applyBorder="1" applyAlignment="1">
      <alignment horizontal="right" vertical="center"/>
    </xf>
    <xf numFmtId="195" fontId="1" fillId="0" borderId="15" xfId="0" applyNumberFormat="1" applyFont="1" applyFill="1" applyBorder="1" applyAlignment="1">
      <alignment horizontal="right" vertical="center"/>
    </xf>
    <xf numFmtId="195" fontId="1" fillId="0" borderId="7" xfId="0" applyNumberFormat="1" applyFont="1" applyFill="1" applyBorder="1" applyAlignment="1">
      <alignment horizontal="right" vertical="center"/>
    </xf>
    <xf numFmtId="195" fontId="1" fillId="0" borderId="16" xfId="0" applyNumberFormat="1" applyFont="1" applyBorder="1" applyAlignment="1">
      <alignment horizontal="right" vertical="center"/>
    </xf>
    <xf numFmtId="195" fontId="1" fillId="0" borderId="16" xfId="0" applyNumberFormat="1" applyFont="1" applyFill="1" applyBorder="1" applyAlignment="1">
      <alignment horizontal="right" vertical="center"/>
    </xf>
    <xf numFmtId="49" fontId="1" fillId="0" borderId="16"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left" vertical="center" wrapText="1"/>
    </xf>
    <xf numFmtId="49" fontId="1" fillId="0" borderId="7" xfId="0" applyNumberFormat="1" applyFont="1" applyBorder="1" applyAlignment="1">
      <alignment vertical="center"/>
    </xf>
    <xf numFmtId="49" fontId="1" fillId="0" borderId="16" xfId="0" applyNumberFormat="1" applyFont="1" applyBorder="1" applyAlignment="1">
      <alignment vertical="center"/>
    </xf>
    <xf numFmtId="0" fontId="1" fillId="0" borderId="7" xfId="0" applyFont="1" applyBorder="1" applyAlignment="1">
      <alignment horizontal="center" vertical="center"/>
    </xf>
    <xf numFmtId="49" fontId="1" fillId="0" borderId="3" xfId="0" applyNumberFormat="1" applyFont="1" applyBorder="1" applyAlignment="1">
      <alignment horizontal="left" vertical="center"/>
    </xf>
    <xf numFmtId="49" fontId="1" fillId="0" borderId="4" xfId="0" applyNumberFormat="1" applyFont="1" applyBorder="1" applyAlignment="1" quotePrefix="1">
      <alignment horizontal="left" vertical="center"/>
    </xf>
    <xf numFmtId="49" fontId="1" fillId="0" borderId="1" xfId="0" applyNumberFormat="1" applyFont="1" applyBorder="1" applyAlignment="1" quotePrefix="1">
      <alignment horizontal="left" vertical="center"/>
    </xf>
    <xf numFmtId="49" fontId="1" fillId="0" borderId="6" xfId="0" applyNumberFormat="1" applyFont="1" applyBorder="1" applyAlignment="1" quotePrefix="1">
      <alignment horizontal="left" vertical="center"/>
    </xf>
    <xf numFmtId="49" fontId="1" fillId="0" borderId="8" xfId="0" applyNumberFormat="1" applyFont="1" applyBorder="1" applyAlignment="1" quotePrefix="1">
      <alignment horizontal="left" vertical="center"/>
    </xf>
    <xf numFmtId="49" fontId="1" fillId="0" borderId="12" xfId="0" applyNumberFormat="1" applyFont="1" applyBorder="1" applyAlignment="1" quotePrefix="1">
      <alignment horizontal="left" vertical="center"/>
    </xf>
    <xf numFmtId="49" fontId="1" fillId="0" borderId="4"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vertical="center"/>
    </xf>
    <xf numFmtId="181" fontId="1" fillId="0" borderId="15" xfId="0" applyNumberFormat="1" applyFont="1" applyBorder="1" applyAlignment="1" applyProtection="1">
      <alignment horizontal="right" vertical="center"/>
      <protection locked="0"/>
    </xf>
    <xf numFmtId="181" fontId="1" fillId="0" borderId="7" xfId="0" applyNumberFormat="1" applyFont="1" applyBorder="1" applyAlignment="1" applyProtection="1">
      <alignment horizontal="right" vertical="center"/>
      <protection locked="0"/>
    </xf>
    <xf numFmtId="181" fontId="1" fillId="0" borderId="16" xfId="0" applyNumberFormat="1" applyFont="1" applyBorder="1" applyAlignment="1" applyProtection="1">
      <alignment horizontal="right" vertical="center"/>
      <protection locked="0"/>
    </xf>
    <xf numFmtId="49" fontId="1" fillId="0" borderId="15" xfId="0" applyNumberFormat="1" applyFont="1" applyBorder="1" applyAlignment="1">
      <alignment horizontal="center" vertical="center"/>
    </xf>
    <xf numFmtId="181" fontId="1" fillId="0" borderId="14" xfId="0" applyNumberFormat="1" applyFont="1" applyBorder="1" applyAlignment="1">
      <alignment horizontal="right"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7" xfId="0" applyNumberFormat="1" applyFont="1" applyBorder="1" applyAlignment="1">
      <alignment vertical="center"/>
    </xf>
    <xf numFmtId="181" fontId="1" fillId="0" borderId="16" xfId="0" applyNumberFormat="1" applyFont="1" applyBorder="1" applyAlignment="1">
      <alignment vertical="center"/>
    </xf>
    <xf numFmtId="177" fontId="1" fillId="0" borderId="15" xfId="0" applyNumberFormat="1" applyFont="1" applyBorder="1" applyAlignment="1">
      <alignment horizontal="right" vertical="center"/>
    </xf>
    <xf numFmtId="0" fontId="1" fillId="0" borderId="7" xfId="0" applyFont="1" applyBorder="1" applyAlignment="1">
      <alignment horizontal="right" vertical="center"/>
    </xf>
    <xf numFmtId="0" fontId="1" fillId="0" borderId="16" xfId="0" applyFont="1" applyBorder="1" applyAlignment="1">
      <alignment horizontal="right" vertical="center"/>
    </xf>
    <xf numFmtId="49" fontId="1" fillId="0" borderId="13" xfId="0" applyNumberFormat="1" applyFont="1" applyBorder="1" applyAlignment="1">
      <alignment horizontal="center" vertical="center"/>
    </xf>
    <xf numFmtId="49" fontId="1" fillId="0" borderId="3"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49" fontId="1" fillId="0" borderId="4"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7" xfId="0" applyNumberFormat="1" applyFont="1" applyBorder="1" applyAlignment="1">
      <alignment horizontal="center" vertical="center"/>
    </xf>
    <xf numFmtId="49" fontId="1" fillId="0" borderId="83" xfId="0" applyNumberFormat="1" applyFont="1" applyBorder="1" applyAlignment="1">
      <alignment horizontal="left" vertical="center"/>
    </xf>
    <xf numFmtId="195" fontId="1" fillId="0" borderId="15" xfId="0" applyNumberFormat="1" applyFont="1" applyBorder="1" applyAlignment="1">
      <alignment horizontal="right" vertical="center"/>
    </xf>
    <xf numFmtId="195" fontId="1" fillId="0" borderId="7" xfId="0" applyNumberFormat="1" applyFont="1" applyBorder="1" applyAlignment="1">
      <alignment horizontal="right" vertical="center"/>
    </xf>
    <xf numFmtId="49" fontId="1" fillId="0" borderId="0" xfId="0" applyNumberFormat="1" applyFont="1" applyFill="1" applyBorder="1" applyAlignment="1">
      <alignment horizontal="left" vertical="center"/>
    </xf>
    <xf numFmtId="49" fontId="1" fillId="0" borderId="84" xfId="0" applyNumberFormat="1" applyFont="1" applyBorder="1" applyAlignment="1">
      <alignment horizontal="left" vertical="center"/>
    </xf>
    <xf numFmtId="49" fontId="1" fillId="0" borderId="85" xfId="0" applyNumberFormat="1" applyFont="1" applyBorder="1" applyAlignment="1">
      <alignment horizontal="left" vertical="center"/>
    </xf>
    <xf numFmtId="49" fontId="1" fillId="0" borderId="85" xfId="0" applyNumberFormat="1" applyFont="1" applyBorder="1" applyAlignment="1">
      <alignment horizontal="center" vertical="center"/>
    </xf>
    <xf numFmtId="49" fontId="1" fillId="0" borderId="86"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38" xfId="0" applyFont="1" applyBorder="1" applyAlignment="1">
      <alignment horizontal="center" vertical="center"/>
    </xf>
    <xf numFmtId="0" fontId="1" fillId="0" borderId="86" xfId="0" applyFont="1" applyBorder="1" applyAlignment="1">
      <alignment horizontal="center" vertical="center"/>
    </xf>
    <xf numFmtId="49" fontId="1" fillId="0" borderId="84" xfId="0" applyNumberFormat="1" applyFont="1" applyBorder="1" applyAlignment="1">
      <alignment horizontal="center" vertical="center"/>
    </xf>
    <xf numFmtId="49" fontId="1" fillId="0" borderId="87" xfId="0" applyNumberFormat="1" applyFont="1" applyBorder="1" applyAlignment="1">
      <alignment horizontal="center" vertical="center"/>
    </xf>
    <xf numFmtId="49" fontId="1" fillId="0" borderId="43" xfId="0" applyNumberFormat="1" applyFont="1" applyBorder="1" applyAlignment="1">
      <alignment horizontal="right" vertical="center"/>
    </xf>
    <xf numFmtId="49" fontId="1" fillId="0" borderId="87" xfId="0" applyNumberFormat="1" applyFont="1" applyBorder="1" applyAlignment="1">
      <alignment horizontal="right" vertical="center"/>
    </xf>
    <xf numFmtId="49" fontId="1" fillId="0" borderId="85" xfId="0" applyNumberFormat="1" applyFont="1" applyBorder="1" applyAlignment="1">
      <alignment horizontal="left" vertical="center" wrapText="1"/>
    </xf>
    <xf numFmtId="49" fontId="1" fillId="0" borderId="84" xfId="0" applyNumberFormat="1" applyFont="1" applyBorder="1" applyAlignment="1">
      <alignment horizontal="left" vertical="center" wrapText="1"/>
    </xf>
    <xf numFmtId="49" fontId="1" fillId="0" borderId="0" xfId="0" applyNumberFormat="1" applyFont="1" applyBorder="1" applyAlignment="1">
      <alignment horizontal="right" vertical="center"/>
    </xf>
    <xf numFmtId="0" fontId="1" fillId="0" borderId="0" xfId="0" applyFont="1" applyAlignment="1">
      <alignment horizontal="right" vertical="center"/>
    </xf>
    <xf numFmtId="49" fontId="1" fillId="0" borderId="11" xfId="0" applyNumberFormat="1" applyFont="1" applyBorder="1" applyAlignment="1">
      <alignment horizontal="left" vertical="center" wrapText="1"/>
    </xf>
    <xf numFmtId="49" fontId="1" fillId="0" borderId="0" xfId="0" applyNumberFormat="1" applyFont="1" applyBorder="1" applyAlignment="1">
      <alignment horizontal="left" vertical="center"/>
    </xf>
    <xf numFmtId="49" fontId="1" fillId="0" borderId="31" xfId="0" applyNumberFormat="1" applyFont="1" applyBorder="1" applyAlignment="1">
      <alignment horizontal="left" vertical="center"/>
    </xf>
    <xf numFmtId="49" fontId="1" fillId="0" borderId="88" xfId="0" applyNumberFormat="1" applyFont="1" applyBorder="1" applyAlignment="1">
      <alignment horizontal="left" vertical="center"/>
    </xf>
    <xf numFmtId="195" fontId="1" fillId="0" borderId="31" xfId="0" applyNumberFormat="1" applyFont="1" applyBorder="1" applyAlignment="1">
      <alignment horizontal="right" vertical="center"/>
    </xf>
    <xf numFmtId="195" fontId="1" fillId="0" borderId="33" xfId="0" applyNumberFormat="1" applyFont="1" applyBorder="1" applyAlignment="1">
      <alignment horizontal="right" vertical="center"/>
    </xf>
    <xf numFmtId="195" fontId="1" fillId="0" borderId="88" xfId="0" applyNumberFormat="1" applyFont="1" applyBorder="1" applyAlignment="1">
      <alignment horizontal="right" vertical="center"/>
    </xf>
    <xf numFmtId="181" fontId="1" fillId="0" borderId="76" xfId="0" applyNumberFormat="1" applyFont="1" applyBorder="1" applyAlignment="1">
      <alignment horizontal="right" vertical="center"/>
    </xf>
    <xf numFmtId="49" fontId="1" fillId="0" borderId="11" xfId="0" applyNumberFormat="1" applyFont="1" applyBorder="1" applyAlignment="1">
      <alignment horizontal="left" vertical="center"/>
    </xf>
    <xf numFmtId="49" fontId="1" fillId="0" borderId="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9" xfId="0" applyNumberFormat="1" applyFont="1" applyBorder="1" applyAlignment="1">
      <alignment horizontal="center" vertical="center"/>
    </xf>
    <xf numFmtId="181" fontId="1" fillId="0" borderId="13" xfId="0" applyNumberFormat="1" applyFont="1" applyBorder="1" applyAlignment="1">
      <alignment horizontal="right" vertical="center"/>
    </xf>
    <xf numFmtId="191" fontId="1" fillId="0" borderId="13" xfId="0" applyNumberFormat="1" applyFont="1" applyBorder="1" applyAlignment="1">
      <alignment horizontal="right" vertical="center"/>
    </xf>
    <xf numFmtId="191" fontId="1" fillId="0" borderId="14" xfId="0" applyNumberFormat="1" applyFont="1" applyBorder="1" applyAlignment="1">
      <alignment horizontal="right" vertical="center"/>
    </xf>
    <xf numFmtId="49" fontId="1" fillId="0" borderId="14" xfId="0" applyNumberFormat="1" applyFont="1" applyBorder="1" applyAlignment="1">
      <alignment vertical="center" wrapText="1"/>
    </xf>
    <xf numFmtId="49" fontId="1" fillId="0" borderId="15" xfId="0" applyNumberFormat="1" applyFont="1" applyBorder="1" applyAlignment="1">
      <alignment horizontal="center"/>
    </xf>
    <xf numFmtId="49" fontId="2" fillId="0" borderId="7" xfId="0" applyNumberFormat="1" applyFont="1" applyBorder="1" applyAlignment="1">
      <alignment horizontal="center"/>
    </xf>
    <xf numFmtId="49" fontId="1" fillId="0" borderId="14" xfId="0" applyNumberFormat="1" applyFont="1" applyBorder="1" applyAlignment="1">
      <alignment horizontal="center"/>
    </xf>
    <xf numFmtId="49" fontId="2" fillId="0" borderId="14" xfId="0" applyNumberFormat="1" applyFont="1" applyBorder="1" applyAlignment="1">
      <alignment horizontal="center"/>
    </xf>
    <xf numFmtId="49" fontId="1" fillId="0" borderId="15" xfId="0" applyNumberFormat="1" applyFont="1" applyBorder="1" applyAlignment="1">
      <alignment horizontal="left"/>
    </xf>
    <xf numFmtId="49" fontId="2" fillId="0" borderId="7" xfId="0" applyNumberFormat="1" applyFont="1" applyBorder="1" applyAlignment="1">
      <alignment horizontal="left"/>
    </xf>
    <xf numFmtId="49" fontId="2" fillId="0" borderId="16" xfId="0" applyNumberFormat="1" applyFont="1" applyBorder="1" applyAlignment="1">
      <alignment horizontal="left"/>
    </xf>
    <xf numFmtId="0" fontId="2" fillId="0" borderId="14" xfId="0" applyFont="1" applyBorder="1" applyAlignment="1">
      <alignment horizontal="center" vertical="center"/>
    </xf>
    <xf numFmtId="177" fontId="1" fillId="0" borderId="15" xfId="0" applyNumberFormat="1" applyFont="1" applyBorder="1" applyAlignment="1">
      <alignment horizontal="right"/>
    </xf>
    <xf numFmtId="177" fontId="2" fillId="0" borderId="7" xfId="0" applyNumberFormat="1" applyFont="1" applyBorder="1" applyAlignment="1">
      <alignment horizontal="right"/>
    </xf>
    <xf numFmtId="177" fontId="2" fillId="0" borderId="7" xfId="0" applyNumberFormat="1" applyFont="1" applyBorder="1" applyAlignment="1">
      <alignment/>
    </xf>
    <xf numFmtId="177" fontId="2" fillId="0" borderId="16" xfId="0" applyNumberFormat="1" applyFont="1" applyBorder="1" applyAlignment="1">
      <alignment/>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16" xfId="0" applyFont="1" applyBorder="1" applyAlignment="1">
      <alignment/>
    </xf>
    <xf numFmtId="49" fontId="1" fillId="0" borderId="43" xfId="0" applyNumberFormat="1" applyFont="1" applyBorder="1" applyAlignment="1">
      <alignment horizontal="right"/>
    </xf>
    <xf numFmtId="49" fontId="1" fillId="0" borderId="87" xfId="0" applyNumberFormat="1" applyFont="1" applyBorder="1" applyAlignment="1">
      <alignment horizontal="right"/>
    </xf>
    <xf numFmtId="49" fontId="1" fillId="0" borderId="85" xfId="0" applyNumberFormat="1" applyFont="1" applyBorder="1" applyAlignment="1">
      <alignment horizontal="center"/>
    </xf>
    <xf numFmtId="49" fontId="1" fillId="0" borderId="87" xfId="0" applyNumberFormat="1" applyFont="1" applyBorder="1" applyAlignment="1">
      <alignment horizontal="center"/>
    </xf>
    <xf numFmtId="49" fontId="1" fillId="0" borderId="84" xfId="0" applyNumberFormat="1" applyFont="1" applyBorder="1" applyAlignment="1">
      <alignment horizontal="center"/>
    </xf>
    <xf numFmtId="49" fontId="1" fillId="0" borderId="89" xfId="0" applyNumberFormat="1" applyFont="1" applyBorder="1" applyAlignment="1">
      <alignment horizontal="center"/>
    </xf>
    <xf numFmtId="0" fontId="1" fillId="0" borderId="15" xfId="0" applyFont="1" applyBorder="1" applyAlignment="1">
      <alignment horizontal="left" vertical="center"/>
    </xf>
    <xf numFmtId="0" fontId="2" fillId="0" borderId="7" xfId="0" applyFont="1" applyBorder="1" applyAlignment="1">
      <alignment/>
    </xf>
    <xf numFmtId="0" fontId="1" fillId="0" borderId="15" xfId="0" applyNumberFormat="1" applyFont="1" applyFill="1" applyBorder="1" applyAlignment="1">
      <alignment horizontal="center" vertical="center"/>
    </xf>
    <xf numFmtId="0" fontId="2" fillId="0" borderId="7" xfId="0" applyNumberFormat="1" applyFont="1" applyBorder="1" applyAlignment="1">
      <alignment vertical="center"/>
    </xf>
    <xf numFmtId="0" fontId="2" fillId="0" borderId="16" xfId="0" applyNumberFormat="1" applyFont="1" applyBorder="1" applyAlignment="1">
      <alignment vertical="center"/>
    </xf>
    <xf numFmtId="49" fontId="1" fillId="0" borderId="15" xfId="0" applyNumberFormat="1" applyFont="1" applyBorder="1" applyAlignment="1">
      <alignment horizontal="left" wrapText="1"/>
    </xf>
    <xf numFmtId="0" fontId="2" fillId="0" borderId="16" xfId="0" applyFont="1" applyBorder="1" applyAlignment="1">
      <alignment horizontal="center" vertical="center"/>
    </xf>
    <xf numFmtId="0" fontId="1" fillId="0" borderId="14" xfId="0" applyNumberFormat="1" applyFont="1" applyFill="1" applyBorder="1" applyAlignment="1">
      <alignment horizontal="center" vertical="center"/>
    </xf>
    <xf numFmtId="0" fontId="2" fillId="0" borderId="14" xfId="0" applyNumberFormat="1" applyFont="1" applyBorder="1" applyAlignment="1">
      <alignment horizontal="center" vertical="center"/>
    </xf>
    <xf numFmtId="0" fontId="2" fillId="0" borderId="14" xfId="0" applyNumberFormat="1" applyFont="1" applyBorder="1" applyAlignment="1">
      <alignment vertical="center"/>
    </xf>
    <xf numFmtId="49" fontId="1" fillId="0" borderId="7" xfId="0" applyNumberFormat="1" applyFont="1" applyBorder="1" applyAlignment="1">
      <alignment horizontal="left"/>
    </xf>
    <xf numFmtId="0" fontId="23"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49" fontId="1" fillId="0" borderId="14" xfId="0" applyNumberFormat="1" applyFont="1" applyFill="1" applyBorder="1" applyAlignment="1">
      <alignment horizontal="center"/>
    </xf>
    <xf numFmtId="0" fontId="2" fillId="0" borderId="16" xfId="0" applyFont="1" applyBorder="1" applyAlignment="1">
      <alignment vertical="center"/>
    </xf>
    <xf numFmtId="189" fontId="1" fillId="0" borderId="15" xfId="0" applyNumberFormat="1" applyFont="1" applyBorder="1" applyAlignment="1">
      <alignment horizontal="right"/>
    </xf>
    <xf numFmtId="189" fontId="2" fillId="0" borderId="7" xfId="0" applyNumberFormat="1" applyFont="1" applyBorder="1" applyAlignment="1">
      <alignment horizontal="right"/>
    </xf>
    <xf numFmtId="189" fontId="2" fillId="0" borderId="16" xfId="0" applyNumberFormat="1" applyFont="1" applyBorder="1" applyAlignment="1">
      <alignment horizontal="right"/>
    </xf>
    <xf numFmtId="49" fontId="1" fillId="0" borderId="16" xfId="0" applyNumberFormat="1" applyFont="1" applyBorder="1" applyAlignment="1">
      <alignment horizontal="left"/>
    </xf>
    <xf numFmtId="0" fontId="2" fillId="0" borderId="14" xfId="0" applyFont="1" applyBorder="1" applyAlignment="1">
      <alignment wrapText="1"/>
    </xf>
    <xf numFmtId="49" fontId="1" fillId="0" borderId="15" xfId="0" applyNumberFormat="1" applyFont="1" applyFill="1" applyBorder="1" applyAlignment="1">
      <alignment horizontal="center" vertical="center" wrapText="1"/>
    </xf>
    <xf numFmtId="0" fontId="2" fillId="0" borderId="7" xfId="0" applyFont="1" applyBorder="1" applyAlignment="1">
      <alignment wrapText="1"/>
    </xf>
    <xf numFmtId="0" fontId="2" fillId="0" borderId="16" xfId="0" applyFont="1" applyBorder="1" applyAlignment="1">
      <alignment wrapText="1"/>
    </xf>
    <xf numFmtId="49" fontId="1" fillId="0" borderId="3" xfId="0" applyNumberFormat="1" applyFont="1" applyBorder="1" applyAlignment="1">
      <alignment vertical="center" wrapText="1"/>
    </xf>
    <xf numFmtId="0" fontId="2" fillId="0" borderId="4" xfId="0" applyFont="1" applyBorder="1" applyAlignment="1">
      <alignment wrapText="1"/>
    </xf>
    <xf numFmtId="0" fontId="2" fillId="0" borderId="1" xfId="0" applyFont="1" applyBorder="1" applyAlignment="1">
      <alignment wrapText="1"/>
    </xf>
    <xf numFmtId="0" fontId="2" fillId="0" borderId="6" xfId="0" applyFont="1" applyBorder="1" applyAlignment="1">
      <alignment wrapText="1"/>
    </xf>
    <xf numFmtId="0" fontId="2" fillId="0" borderId="8" xfId="0" applyFont="1" applyBorder="1" applyAlignment="1">
      <alignment wrapText="1"/>
    </xf>
    <xf numFmtId="0" fontId="2" fillId="0" borderId="12" xfId="0" applyFont="1" applyBorder="1" applyAlignment="1">
      <alignment wrapText="1"/>
    </xf>
    <xf numFmtId="0" fontId="2" fillId="0" borderId="7" xfId="0" applyNumberFormat="1" applyFont="1" applyBorder="1" applyAlignment="1">
      <alignment horizontal="center" vertical="center"/>
    </xf>
    <xf numFmtId="196" fontId="1" fillId="0" borderId="15" xfId="0" applyNumberFormat="1" applyFont="1" applyBorder="1" applyAlignment="1">
      <alignment horizontal="right"/>
    </xf>
    <xf numFmtId="196" fontId="2" fillId="0" borderId="7" xfId="0" applyNumberFormat="1" applyFont="1" applyBorder="1" applyAlignment="1">
      <alignment horizontal="right"/>
    </xf>
    <xf numFmtId="196" fontId="2" fillId="0" borderId="16" xfId="0" applyNumberFormat="1" applyFont="1" applyBorder="1" applyAlignment="1">
      <alignment horizontal="right"/>
    </xf>
    <xf numFmtId="181" fontId="1" fillId="0" borderId="15" xfId="0" applyNumberFormat="1" applyFont="1" applyBorder="1" applyAlignment="1">
      <alignment horizontal="right"/>
    </xf>
    <xf numFmtId="181" fontId="2" fillId="0" borderId="7" xfId="0" applyNumberFormat="1" applyFont="1" applyBorder="1" applyAlignment="1">
      <alignment horizontal="right"/>
    </xf>
    <xf numFmtId="181" fontId="2" fillId="0" borderId="16" xfId="0" applyNumberFormat="1" applyFont="1" applyBorder="1" applyAlignment="1">
      <alignment horizontal="right"/>
    </xf>
    <xf numFmtId="49" fontId="1" fillId="0" borderId="15" xfId="0" applyNumberFormat="1" applyFont="1" applyFill="1" applyBorder="1" applyAlignment="1">
      <alignment horizontal="left"/>
    </xf>
    <xf numFmtId="49" fontId="1" fillId="0" borderId="0" xfId="0" applyNumberFormat="1" applyFont="1" applyFill="1" applyBorder="1" applyAlignment="1">
      <alignment horizontal="left"/>
    </xf>
    <xf numFmtId="0" fontId="2" fillId="0" borderId="0" xfId="0" applyFont="1" applyBorder="1" applyAlignment="1">
      <alignment horizontal="left"/>
    </xf>
    <xf numFmtId="49" fontId="1" fillId="0" borderId="38" xfId="0" applyNumberFormat="1" applyFont="1" applyBorder="1" applyAlignment="1">
      <alignment horizontal="center"/>
    </xf>
    <xf numFmtId="49" fontId="2" fillId="0" borderId="38" xfId="0" applyNumberFormat="1" applyFont="1" applyBorder="1" applyAlignment="1">
      <alignment horizontal="center"/>
    </xf>
    <xf numFmtId="49" fontId="2" fillId="0" borderId="86" xfId="0" applyNumberFormat="1" applyFont="1" applyBorder="1" applyAlignment="1">
      <alignment horizontal="center"/>
    </xf>
    <xf numFmtId="49" fontId="1" fillId="0" borderId="86" xfId="0" applyNumberFormat="1" applyFont="1" applyBorder="1" applyAlignment="1">
      <alignment horizontal="center"/>
    </xf>
    <xf numFmtId="49" fontId="1" fillId="0" borderId="90" xfId="0" applyNumberFormat="1" applyFont="1" applyBorder="1" applyAlignment="1">
      <alignment horizontal="center"/>
    </xf>
    <xf numFmtId="49" fontId="23" fillId="0" borderId="3" xfId="0" applyNumberFormat="1" applyFont="1" applyBorder="1" applyAlignment="1">
      <alignment horizontal="center" vertical="center" wrapText="1"/>
    </xf>
    <xf numFmtId="49" fontId="2" fillId="0" borderId="4"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8" xfId="0" applyNumberFormat="1" applyFont="1" applyBorder="1" applyAlignment="1">
      <alignment horizontal="center" wrapText="1"/>
    </xf>
    <xf numFmtId="49" fontId="2" fillId="0" borderId="12" xfId="0" applyNumberFormat="1" applyFont="1" applyBorder="1" applyAlignment="1">
      <alignment horizontal="center" wrapText="1"/>
    </xf>
    <xf numFmtId="49" fontId="2" fillId="0" borderId="0" xfId="0" applyNumberFormat="1" applyFont="1" applyBorder="1" applyAlignment="1">
      <alignment horizontal="center" vertical="center"/>
    </xf>
    <xf numFmtId="0" fontId="0" fillId="0" borderId="0" xfId="0" applyAlignment="1">
      <alignment horizontal="center" vertical="center"/>
    </xf>
    <xf numFmtId="49" fontId="23" fillId="0" borderId="0" xfId="0" applyNumberFormat="1" applyFont="1" applyBorder="1" applyAlignment="1">
      <alignment horizontal="center" vertical="center" wrapText="1"/>
    </xf>
    <xf numFmtId="49" fontId="23"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4" fillId="0" borderId="0" xfId="0" applyFont="1" applyBorder="1" applyAlignment="1">
      <alignment horizontal="center"/>
    </xf>
    <xf numFmtId="49" fontId="23" fillId="0" borderId="2" xfId="0" applyNumberFormat="1" applyFont="1" applyBorder="1" applyAlignment="1">
      <alignment horizontal="center" wrapText="1"/>
    </xf>
    <xf numFmtId="49" fontId="23" fillId="0" borderId="2" xfId="0" applyNumberFormat="1" applyFont="1" applyBorder="1" applyAlignment="1">
      <alignment horizontal="center"/>
    </xf>
    <xf numFmtId="0" fontId="24" fillId="0" borderId="2" xfId="0" applyFont="1" applyBorder="1" applyAlignment="1">
      <alignment horizontal="center"/>
    </xf>
    <xf numFmtId="0" fontId="0" fillId="0" borderId="0" xfId="0" applyAlignment="1">
      <alignment/>
    </xf>
    <xf numFmtId="0" fontId="2" fillId="0" borderId="14" xfId="0" applyFont="1" applyBorder="1" applyAlignment="1">
      <alignment vertical="center"/>
    </xf>
    <xf numFmtId="49" fontId="2" fillId="0" borderId="16" xfId="0" applyNumberFormat="1" applyFont="1" applyBorder="1" applyAlignment="1">
      <alignment horizontal="center"/>
    </xf>
    <xf numFmtId="0" fontId="1" fillId="0" borderId="15" xfId="0" applyNumberFormat="1" applyFont="1" applyBorder="1" applyAlignment="1">
      <alignment horizontal="center" vertical="center"/>
    </xf>
    <xf numFmtId="0" fontId="1" fillId="0" borderId="7" xfId="0" applyNumberFormat="1" applyFont="1" applyBorder="1" applyAlignment="1">
      <alignment horizontal="center" vertical="center"/>
    </xf>
    <xf numFmtId="181" fontId="1" fillId="0" borderId="7" xfId="0" applyNumberFormat="1" applyFont="1" applyBorder="1" applyAlignment="1">
      <alignment horizontal="right"/>
    </xf>
    <xf numFmtId="49" fontId="1" fillId="0" borderId="6" xfId="0" applyNumberFormat="1" applyFont="1" applyBorder="1" applyAlignment="1">
      <alignment horizontal="center"/>
    </xf>
    <xf numFmtId="49" fontId="1" fillId="0" borderId="8" xfId="0" applyNumberFormat="1" applyFont="1" applyBorder="1" applyAlignment="1">
      <alignment horizontal="center"/>
    </xf>
    <xf numFmtId="49" fontId="1" fillId="0" borderId="12" xfId="0" applyNumberFormat="1" applyFont="1" applyBorder="1" applyAlignment="1">
      <alignment horizontal="center"/>
    </xf>
    <xf numFmtId="0" fontId="1" fillId="0" borderId="16" xfId="0" applyNumberFormat="1" applyFont="1" applyBorder="1" applyAlignment="1">
      <alignment horizontal="center" vertical="center"/>
    </xf>
    <xf numFmtId="0" fontId="2" fillId="0" borderId="16"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vertical="center"/>
    </xf>
    <xf numFmtId="49" fontId="2" fillId="0" borderId="8" xfId="0" applyNumberFormat="1" applyFont="1" applyBorder="1" applyAlignment="1">
      <alignment vertical="center"/>
    </xf>
    <xf numFmtId="49" fontId="2" fillId="0" borderId="12" xfId="0" applyNumberFormat="1" applyFont="1" applyBorder="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195" fontId="1" fillId="0" borderId="15" xfId="0" applyNumberFormat="1" applyFont="1" applyBorder="1" applyAlignment="1">
      <alignment horizontal="right"/>
    </xf>
    <xf numFmtId="195" fontId="1" fillId="0" borderId="7" xfId="0" applyNumberFormat="1" applyFont="1" applyBorder="1" applyAlignment="1">
      <alignment horizontal="right"/>
    </xf>
    <xf numFmtId="195" fontId="1" fillId="0" borderId="16" xfId="0" applyNumberFormat="1" applyFont="1" applyBorder="1" applyAlignment="1">
      <alignment horizontal="right"/>
    </xf>
    <xf numFmtId="177" fontId="1" fillId="0" borderId="13" xfId="0" applyNumberFormat="1" applyFont="1" applyFill="1" applyBorder="1" applyAlignment="1">
      <alignment horizontal="right"/>
    </xf>
    <xf numFmtId="177" fontId="2" fillId="0" borderId="13" xfId="0" applyNumberFormat="1" applyFont="1" applyBorder="1" applyAlignment="1">
      <alignment horizontal="right"/>
    </xf>
    <xf numFmtId="181" fontId="1" fillId="0" borderId="14" xfId="0" applyNumberFormat="1" applyFont="1" applyBorder="1" applyAlignment="1">
      <alignment horizontal="right"/>
    </xf>
    <xf numFmtId="49" fontId="7" fillId="0" borderId="0" xfId="0" applyNumberFormat="1" applyFont="1" applyBorder="1" applyAlignment="1">
      <alignment horizontal="right" vertical="center"/>
    </xf>
    <xf numFmtId="181" fontId="1" fillId="0" borderId="15" xfId="0" applyNumberFormat="1" applyFont="1" applyFill="1" applyBorder="1" applyAlignment="1">
      <alignment horizontal="right"/>
    </xf>
    <xf numFmtId="49" fontId="1" fillId="0" borderId="15" xfId="0" applyNumberFormat="1" applyFont="1" applyFill="1" applyBorder="1" applyAlignment="1">
      <alignment horizontal="right"/>
    </xf>
    <xf numFmtId="49" fontId="2" fillId="0" borderId="16" xfId="0" applyNumberFormat="1" applyFont="1" applyBorder="1" applyAlignment="1">
      <alignment horizontal="right"/>
    </xf>
    <xf numFmtId="0" fontId="2" fillId="0" borderId="13" xfId="0" applyFont="1" applyBorder="1" applyAlignment="1">
      <alignment vertical="center"/>
    </xf>
    <xf numFmtId="181" fontId="1" fillId="0" borderId="77" xfId="0" applyNumberFormat="1" applyFont="1" applyBorder="1" applyAlignment="1">
      <alignment horizontal="right" vertical="center"/>
    </xf>
    <xf numFmtId="181" fontId="1" fillId="0" borderId="76" xfId="0" applyNumberFormat="1" applyFont="1" applyBorder="1" applyAlignment="1">
      <alignment horizontal="right"/>
    </xf>
    <xf numFmtId="49" fontId="1" fillId="0" borderId="91" xfId="0" applyNumberFormat="1" applyFont="1" applyBorder="1" applyAlignment="1">
      <alignment horizontal="center" vertical="center"/>
    </xf>
    <xf numFmtId="49" fontId="1" fillId="0" borderId="92" xfId="0" applyNumberFormat="1" applyFont="1" applyBorder="1" applyAlignment="1">
      <alignment horizontal="center" vertical="center"/>
    </xf>
    <xf numFmtId="49" fontId="1" fillId="0" borderId="93"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31" xfId="0" applyNumberFormat="1" applyFont="1" applyBorder="1" applyAlignment="1">
      <alignment horizontal="left"/>
    </xf>
    <xf numFmtId="49" fontId="1" fillId="0" borderId="88" xfId="0" applyNumberFormat="1" applyFont="1" applyBorder="1" applyAlignment="1">
      <alignment horizontal="left"/>
    </xf>
    <xf numFmtId="195" fontId="1" fillId="0" borderId="31" xfId="0" applyNumberFormat="1" applyFont="1" applyBorder="1" applyAlignment="1">
      <alignment horizontal="right"/>
    </xf>
    <xf numFmtId="195" fontId="1" fillId="0" borderId="33" xfId="0" applyNumberFormat="1" applyFont="1" applyBorder="1" applyAlignment="1">
      <alignment horizontal="right"/>
    </xf>
    <xf numFmtId="195" fontId="1" fillId="0" borderId="88" xfId="0" applyNumberFormat="1" applyFont="1" applyBorder="1" applyAlignment="1">
      <alignment horizontal="right"/>
    </xf>
    <xf numFmtId="49" fontId="2" fillId="0" borderId="11" xfId="0" applyNumberFormat="1" applyFont="1" applyBorder="1" applyAlignment="1">
      <alignment horizontal="left" vertical="center"/>
    </xf>
    <xf numFmtId="49" fontId="2" fillId="0" borderId="85" xfId="0" applyNumberFormat="1" applyFont="1" applyBorder="1" applyAlignment="1">
      <alignment horizontal="left" vertical="center"/>
    </xf>
    <xf numFmtId="49" fontId="1" fillId="0" borderId="83" xfId="0" applyNumberFormat="1" applyFont="1" applyBorder="1" applyAlignment="1">
      <alignment horizontal="left"/>
    </xf>
    <xf numFmtId="49" fontId="2" fillId="0" borderId="0"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16" xfId="0" applyNumberFormat="1" applyFont="1" applyBorder="1" applyAlignment="1">
      <alignment horizontal="left" vertical="center"/>
    </xf>
    <xf numFmtId="49" fontId="2" fillId="0" borderId="84" xfId="0" applyNumberFormat="1" applyFont="1" applyBorder="1" applyAlignment="1">
      <alignment horizontal="left" vertical="center"/>
    </xf>
    <xf numFmtId="195" fontId="1" fillId="0" borderId="15" xfId="0" applyNumberFormat="1" applyFont="1" applyFill="1" applyBorder="1" applyAlignment="1">
      <alignment horizontal="right"/>
    </xf>
    <xf numFmtId="195" fontId="2" fillId="0" borderId="7" xfId="0" applyNumberFormat="1" applyFont="1" applyBorder="1" applyAlignment="1">
      <alignment horizontal="right"/>
    </xf>
    <xf numFmtId="195" fontId="2" fillId="0" borderId="16" xfId="0" applyNumberFormat="1" applyFont="1" applyBorder="1" applyAlignment="1">
      <alignment horizontal="right"/>
    </xf>
    <xf numFmtId="49" fontId="2" fillId="0" borderId="0" xfId="0" applyNumberFormat="1" applyFont="1" applyBorder="1" applyAlignment="1">
      <alignment horizontal="left" vertical="center" wrapText="1"/>
    </xf>
    <xf numFmtId="49" fontId="2" fillId="0" borderId="85"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4"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12"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1" xfId="0" applyNumberFormat="1" applyFont="1" applyBorder="1" applyAlignment="1">
      <alignment horizontal="left" vertical="center"/>
    </xf>
    <xf numFmtId="49" fontId="1" fillId="0" borderId="13" xfId="0" applyNumberFormat="1" applyFont="1" applyBorder="1" applyAlignment="1">
      <alignment horizontal="center"/>
    </xf>
    <xf numFmtId="49" fontId="2" fillId="0" borderId="13" xfId="0" applyNumberFormat="1" applyFont="1" applyBorder="1" applyAlignment="1">
      <alignment horizontal="center"/>
    </xf>
    <xf numFmtId="187" fontId="1" fillId="0" borderId="15" xfId="0" applyNumberFormat="1" applyFont="1" applyBorder="1" applyAlignment="1">
      <alignment horizontal="right"/>
    </xf>
    <xf numFmtId="187" fontId="2" fillId="0" borderId="7" xfId="0" applyNumberFormat="1" applyFont="1" applyBorder="1" applyAlignment="1">
      <alignment horizontal="right"/>
    </xf>
    <xf numFmtId="187" fontId="2" fillId="0" borderId="16" xfId="0" applyNumberFormat="1" applyFont="1" applyBorder="1" applyAlignment="1">
      <alignment horizontal="right"/>
    </xf>
    <xf numFmtId="49" fontId="18" fillId="0" borderId="2" xfId="0" applyNumberFormat="1" applyFont="1" applyBorder="1" applyAlignment="1">
      <alignment horizontal="left" vertical="center" wrapText="1"/>
    </xf>
    <xf numFmtId="0" fontId="0" fillId="0" borderId="2" xfId="0" applyBorder="1" applyAlignment="1">
      <alignment/>
    </xf>
    <xf numFmtId="49" fontId="8" fillId="0" borderId="14" xfId="0" applyNumberFormat="1" applyFont="1" applyBorder="1" applyAlignment="1">
      <alignment horizontal="left" vertical="center"/>
    </xf>
    <xf numFmtId="49" fontId="8" fillId="0" borderId="14" xfId="0" applyNumberFormat="1" applyFont="1" applyBorder="1" applyAlignment="1">
      <alignment/>
    </xf>
    <xf numFmtId="49" fontId="18" fillId="0" borderId="0" xfId="0" applyNumberFormat="1" applyFont="1" applyBorder="1" applyAlignment="1">
      <alignment/>
    </xf>
    <xf numFmtId="49" fontId="19" fillId="0" borderId="0" xfId="0" applyNumberFormat="1" applyFont="1" applyAlignment="1">
      <alignment/>
    </xf>
    <xf numFmtId="49" fontId="20" fillId="0" borderId="0" xfId="0" applyNumberFormat="1" applyFont="1" applyBorder="1" applyAlignment="1">
      <alignment horizontal="center" vertical="center"/>
    </xf>
    <xf numFmtId="0" fontId="21" fillId="0" borderId="0" xfId="0" applyFont="1" applyAlignment="1">
      <alignment horizontal="center" vertical="top"/>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2" fillId="0" borderId="9" xfId="0" applyFont="1" applyBorder="1" applyAlignment="1">
      <alignment horizontal="left" vertical="center" wrapText="1"/>
    </xf>
    <xf numFmtId="0" fontId="22" fillId="0" borderId="8" xfId="0" applyFont="1" applyBorder="1" applyAlignment="1">
      <alignment horizontal="left" vertical="center" wrapText="1"/>
    </xf>
    <xf numFmtId="0" fontId="22" fillId="0" borderId="12" xfId="0" applyFont="1" applyBorder="1" applyAlignment="1">
      <alignment horizontal="left" vertical="center" wrapText="1"/>
    </xf>
    <xf numFmtId="49" fontId="2" fillId="0" borderId="7" xfId="0" applyNumberFormat="1" applyFont="1" applyBorder="1" applyAlignment="1">
      <alignment horizontal="left" vertical="center"/>
    </xf>
    <xf numFmtId="49" fontId="2" fillId="0" borderId="16" xfId="0" applyNumberFormat="1" applyFont="1" applyBorder="1" applyAlignment="1">
      <alignment horizontal="left" vertical="center"/>
    </xf>
    <xf numFmtId="49" fontId="1" fillId="0" borderId="14" xfId="0" applyNumberFormat="1" applyFont="1" applyFill="1" applyBorder="1" applyAlignment="1">
      <alignment horizontal="right" vertical="center"/>
    </xf>
    <xf numFmtId="49" fontId="2" fillId="0" borderId="14" xfId="0" applyNumberFormat="1" applyFont="1" applyBorder="1" applyAlignment="1">
      <alignment horizontal="right" vertical="center"/>
    </xf>
    <xf numFmtId="195" fontId="1" fillId="0" borderId="14" xfId="0" applyNumberFormat="1" applyFont="1" applyFill="1" applyBorder="1" applyAlignment="1">
      <alignment horizontal="right" vertical="center"/>
    </xf>
    <xf numFmtId="49" fontId="2" fillId="0" borderId="16" xfId="0" applyNumberFormat="1" applyFont="1" applyBorder="1" applyAlignment="1">
      <alignment horizontal="center" vertical="center"/>
    </xf>
    <xf numFmtId="49" fontId="1" fillId="0" borderId="14" xfId="0" applyNumberFormat="1" applyFont="1" applyFill="1" applyBorder="1" applyAlignment="1">
      <alignment horizontal="left" vertical="center"/>
    </xf>
    <xf numFmtId="49" fontId="2" fillId="0" borderId="14" xfId="0" applyNumberFormat="1"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vertical="center"/>
    </xf>
    <xf numFmtId="49" fontId="2" fillId="0" borderId="7" xfId="0" applyNumberFormat="1" applyFont="1" applyBorder="1" applyAlignment="1">
      <alignment horizontal="center" vertical="center"/>
    </xf>
    <xf numFmtId="181" fontId="2" fillId="0" borderId="14" xfId="0" applyNumberFormat="1" applyFont="1" applyBorder="1" applyAlignment="1">
      <alignment/>
    </xf>
    <xf numFmtId="196" fontId="1" fillId="0" borderId="14" xfId="0" applyNumberFormat="1" applyFont="1" applyBorder="1" applyAlignment="1">
      <alignment horizontal="right"/>
    </xf>
    <xf numFmtId="196" fontId="2" fillId="0" borderId="14" xfId="0" applyNumberFormat="1" applyFont="1" applyBorder="1" applyAlignment="1">
      <alignment horizontal="right"/>
    </xf>
    <xf numFmtId="181" fontId="2" fillId="0" borderId="14" xfId="0" applyNumberFormat="1" applyFont="1" applyBorder="1" applyAlignment="1">
      <alignment horizontal="right"/>
    </xf>
    <xf numFmtId="187" fontId="1" fillId="0" borderId="14" xfId="0" applyNumberFormat="1" applyFont="1" applyBorder="1" applyAlignment="1">
      <alignment horizontal="right"/>
    </xf>
    <xf numFmtId="187" fontId="2" fillId="0" borderId="14" xfId="0" applyNumberFormat="1" applyFont="1" applyBorder="1" applyAlignment="1">
      <alignment horizontal="right"/>
    </xf>
    <xf numFmtId="177" fontId="1" fillId="0" borderId="14" xfId="0" applyNumberFormat="1" applyFont="1" applyBorder="1" applyAlignment="1">
      <alignment horizontal="right"/>
    </xf>
    <xf numFmtId="177" fontId="2" fillId="0" borderId="14" xfId="0" applyNumberFormat="1" applyFont="1" applyBorder="1" applyAlignment="1">
      <alignment horizontal="right"/>
    </xf>
    <xf numFmtId="177" fontId="2" fillId="0" borderId="14" xfId="0" applyNumberFormat="1" applyFont="1" applyBorder="1" applyAlignment="1">
      <alignment/>
    </xf>
    <xf numFmtId="49" fontId="18" fillId="0" borderId="14" xfId="0" applyNumberFormat="1" applyFont="1" applyFill="1" applyBorder="1" applyAlignment="1">
      <alignment horizontal="center" vertical="center"/>
    </xf>
    <xf numFmtId="0" fontId="19" fillId="0" borderId="14" xfId="0" applyFont="1" applyBorder="1" applyAlignment="1">
      <alignment horizontal="center" vertical="center"/>
    </xf>
    <xf numFmtId="181" fontId="1" fillId="0" borderId="14" xfId="0" applyNumberFormat="1" applyFont="1" applyFill="1" applyBorder="1" applyAlignment="1">
      <alignment horizontal="right" vertical="center"/>
    </xf>
    <xf numFmtId="181" fontId="2" fillId="0" borderId="14" xfId="0" applyNumberFormat="1" applyFont="1" applyBorder="1" applyAlignment="1">
      <alignment horizontal="right" vertical="center"/>
    </xf>
    <xf numFmtId="181" fontId="2" fillId="0" borderId="14" xfId="0" applyNumberFormat="1" applyFont="1" applyBorder="1" applyAlignment="1">
      <alignment vertical="center"/>
    </xf>
    <xf numFmtId="177" fontId="1" fillId="0" borderId="14" xfId="0" applyNumberFormat="1" applyFont="1" applyFill="1" applyBorder="1" applyAlignment="1">
      <alignment horizontal="right" vertical="center"/>
    </xf>
    <xf numFmtId="177" fontId="2" fillId="0" borderId="14" xfId="0" applyNumberFormat="1" applyFont="1" applyBorder="1" applyAlignment="1">
      <alignment horizontal="right" vertical="center"/>
    </xf>
    <xf numFmtId="189" fontId="1" fillId="0" borderId="14" xfId="0" applyNumberFormat="1" applyFont="1" applyBorder="1" applyAlignment="1">
      <alignment horizontal="right" vertical="center"/>
    </xf>
    <xf numFmtId="189" fontId="2" fillId="0" borderId="14" xfId="0" applyNumberFormat="1" applyFont="1" applyBorder="1" applyAlignment="1">
      <alignment horizontal="right" vertical="center"/>
    </xf>
    <xf numFmtId="189" fontId="2" fillId="0" borderId="14" xfId="0" applyNumberFormat="1" applyFont="1" applyBorder="1" applyAlignment="1">
      <alignment vertical="center"/>
    </xf>
    <xf numFmtId="49" fontId="1" fillId="0" borderId="83" xfId="0" applyNumberFormat="1" applyFont="1" applyBorder="1" applyAlignment="1">
      <alignment horizontal="left" vertical="center" wrapText="1"/>
    </xf>
    <xf numFmtId="0" fontId="1" fillId="0" borderId="85" xfId="0" applyNumberFormat="1" applyFont="1" applyBorder="1" applyAlignment="1">
      <alignment horizontal="left" vertical="center"/>
    </xf>
    <xf numFmtId="0" fontId="1" fillId="0" borderId="84" xfId="0" applyNumberFormat="1" applyFont="1" applyBorder="1" applyAlignment="1">
      <alignment horizontal="left" vertical="center"/>
    </xf>
    <xf numFmtId="49" fontId="1" fillId="0" borderId="90" xfId="0" applyNumberFormat="1" applyFont="1" applyBorder="1" applyAlignment="1">
      <alignment horizontal="center" vertical="center"/>
    </xf>
    <xf numFmtId="49" fontId="1" fillId="0" borderId="86" xfId="0" applyNumberFormat="1" applyFont="1" applyBorder="1" applyAlignment="1">
      <alignment vertical="center"/>
    </xf>
    <xf numFmtId="49" fontId="1" fillId="0" borderId="85" xfId="0" applyNumberFormat="1" applyFont="1" applyBorder="1" applyAlignment="1">
      <alignment vertical="center"/>
    </xf>
    <xf numFmtId="49" fontId="1" fillId="0" borderId="89" xfId="0" applyNumberFormat="1" applyFont="1" applyBorder="1" applyAlignment="1">
      <alignment horizontal="center" vertical="center"/>
    </xf>
    <xf numFmtId="49" fontId="7" fillId="0" borderId="0" xfId="0" applyNumberFormat="1" applyFont="1" applyBorder="1" applyAlignment="1">
      <alignment vertical="center"/>
    </xf>
    <xf numFmtId="49" fontId="1" fillId="0" borderId="94" xfId="0" applyNumberFormat="1" applyFont="1" applyBorder="1" applyAlignment="1">
      <alignment horizontal="left" vertical="center"/>
    </xf>
    <xf numFmtId="0" fontId="2" fillId="0" borderId="13" xfId="0" applyFont="1" applyBorder="1" applyAlignment="1">
      <alignment horizontal="center" vertical="center"/>
    </xf>
    <xf numFmtId="49" fontId="1" fillId="0" borderId="95" xfId="0" applyNumberFormat="1" applyFont="1" applyBorder="1" applyAlignment="1">
      <alignment horizontal="left" vertical="center"/>
    </xf>
    <xf numFmtId="191" fontId="1" fillId="0" borderId="76" xfId="0" applyNumberFormat="1" applyFont="1" applyBorder="1" applyAlignment="1">
      <alignment horizontal="right" vertical="center"/>
    </xf>
    <xf numFmtId="181" fontId="1" fillId="0" borderId="13" xfId="0" applyNumberFormat="1" applyFont="1" applyBorder="1" applyAlignment="1">
      <alignment horizontal="right" vertical="center" wrapText="1"/>
    </xf>
    <xf numFmtId="181" fontId="1" fillId="0" borderId="14" xfId="0" applyNumberFormat="1" applyFont="1" applyBorder="1" applyAlignment="1">
      <alignment horizontal="right" vertical="center" wrapText="1"/>
    </xf>
    <xf numFmtId="181" fontId="1" fillId="0" borderId="5" xfId="0" applyNumberFormat="1" applyFont="1" applyBorder="1" applyAlignment="1">
      <alignment horizontal="right" vertical="center"/>
    </xf>
    <xf numFmtId="181" fontId="1" fillId="0" borderId="0" xfId="0" applyNumberFormat="1" applyFont="1" applyBorder="1" applyAlignment="1">
      <alignment horizontal="right" vertical="center"/>
    </xf>
    <xf numFmtId="181" fontId="1" fillId="0" borderId="6" xfId="0" applyNumberFormat="1" applyFont="1" applyBorder="1" applyAlignment="1">
      <alignment horizontal="right" vertical="center"/>
    </xf>
    <xf numFmtId="181" fontId="1" fillId="0" borderId="8" xfId="0" applyNumberFormat="1" applyFont="1" applyBorder="1" applyAlignment="1">
      <alignment horizontal="right" vertical="center"/>
    </xf>
    <xf numFmtId="49" fontId="1" fillId="0" borderId="5" xfId="0" applyNumberFormat="1" applyFont="1" applyBorder="1" applyAlignment="1">
      <alignment horizontal="left" vertical="center" wrapText="1"/>
    </xf>
    <xf numFmtId="49" fontId="2" fillId="0" borderId="9" xfId="0" applyNumberFormat="1" applyFont="1" applyBorder="1" applyAlignment="1">
      <alignment horizontal="left" vertical="center"/>
    </xf>
    <xf numFmtId="49" fontId="2" fillId="0" borderId="36" xfId="0" applyNumberFormat="1" applyFont="1" applyBorder="1" applyAlignment="1">
      <alignment horizontal="left" vertical="center"/>
    </xf>
    <xf numFmtId="49" fontId="2" fillId="0" borderId="23" xfId="0" applyNumberFormat="1" applyFont="1" applyBorder="1" applyAlignment="1">
      <alignment horizontal="left" vertical="center"/>
    </xf>
    <xf numFmtId="49" fontId="1" fillId="0" borderId="4" xfId="0" applyNumberFormat="1" applyFont="1" applyBorder="1" applyAlignment="1">
      <alignment vertical="center" wrapText="1"/>
    </xf>
    <xf numFmtId="49" fontId="1" fillId="0" borderId="1" xfId="0" applyNumberFormat="1" applyFont="1" applyBorder="1" applyAlignment="1">
      <alignment vertical="center" wrapText="1"/>
    </xf>
    <xf numFmtId="49" fontId="1" fillId="0" borderId="6" xfId="0" applyNumberFormat="1" applyFont="1" applyBorder="1" applyAlignment="1">
      <alignment vertical="center" wrapText="1"/>
    </xf>
    <xf numFmtId="49" fontId="1" fillId="0" borderId="8" xfId="0" applyNumberFormat="1" applyFont="1" applyBorder="1" applyAlignment="1">
      <alignment vertical="center" wrapText="1"/>
    </xf>
    <xf numFmtId="49" fontId="1" fillId="0" borderId="12" xfId="0" applyNumberFormat="1" applyFont="1" applyBorder="1" applyAlignment="1">
      <alignment vertical="center" wrapText="1"/>
    </xf>
    <xf numFmtId="49" fontId="2" fillId="0" borderId="1" xfId="0" applyNumberFormat="1" applyFont="1" applyBorder="1" applyAlignment="1">
      <alignment horizontal="left" wrapText="1"/>
    </xf>
    <xf numFmtId="49" fontId="2" fillId="0" borderId="12" xfId="0" applyNumberFormat="1" applyFont="1" applyBorder="1" applyAlignment="1">
      <alignment horizontal="left" wrapText="1"/>
    </xf>
    <xf numFmtId="49" fontId="1" fillId="0" borderId="96" xfId="0" applyNumberFormat="1" applyFont="1" applyBorder="1" applyAlignment="1">
      <alignment horizontal="left" vertical="center" wrapText="1"/>
    </xf>
    <xf numFmtId="49" fontId="2" fillId="0" borderId="22" xfId="0" applyNumberFormat="1" applyFont="1" applyBorder="1" applyAlignment="1">
      <alignment horizontal="left" vertical="center"/>
    </xf>
    <xf numFmtId="0" fontId="13" fillId="0" borderId="3" xfId="0" applyFont="1" applyBorder="1" applyAlignment="1">
      <alignment vertical="center"/>
    </xf>
    <xf numFmtId="0" fontId="0" fillId="0" borderId="1" xfId="0" applyBorder="1" applyAlignment="1">
      <alignment vertical="center"/>
    </xf>
    <xf numFmtId="49" fontId="15" fillId="0" borderId="6" xfId="0" applyNumberFormat="1" applyFont="1" applyBorder="1" applyAlignment="1">
      <alignment horizontal="center" vertical="center"/>
    </xf>
    <xf numFmtId="0" fontId="0" fillId="0" borderId="12" xfId="0" applyBorder="1" applyAlignment="1">
      <alignment horizontal="center" vertical="center"/>
    </xf>
    <xf numFmtId="0" fontId="15" fillId="0" borderId="6" xfId="0" applyFont="1" applyBorder="1" applyAlignment="1">
      <alignment horizontal="right" vertical="center"/>
    </xf>
    <xf numFmtId="0" fontId="0" fillId="0" borderId="12" xfId="0" applyBorder="1" applyAlignment="1">
      <alignment horizontal="right" vertical="center"/>
    </xf>
    <xf numFmtId="0" fontId="0" fillId="0" borderId="4" xfId="0" applyBorder="1" applyAlignment="1">
      <alignment vertical="center"/>
    </xf>
    <xf numFmtId="49" fontId="15" fillId="0" borderId="6" xfId="0" applyNumberFormat="1" applyFont="1" applyBorder="1" applyAlignment="1" quotePrefix="1">
      <alignment horizontal="left" vertical="center"/>
    </xf>
    <xf numFmtId="0" fontId="0" fillId="0" borderId="8" xfId="0" applyBorder="1" applyAlignment="1">
      <alignment vertical="center"/>
    </xf>
    <xf numFmtId="0" fontId="0" fillId="0" borderId="12" xfId="0" applyBorder="1" applyAlignment="1">
      <alignment vertical="center"/>
    </xf>
    <xf numFmtId="0" fontId="13" fillId="0" borderId="4" xfId="0" applyFont="1" applyBorder="1" applyAlignment="1">
      <alignment vertical="center"/>
    </xf>
    <xf numFmtId="49" fontId="15" fillId="0" borderId="6" xfId="0" applyNumberFormat="1" applyFont="1" applyBorder="1" applyAlignment="1">
      <alignment horizontal="left" vertical="center"/>
    </xf>
    <xf numFmtId="49" fontId="15" fillId="0" borderId="8" xfId="0" applyNumberFormat="1" applyFont="1" applyBorder="1" applyAlignment="1" quotePrefix="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12" fillId="0" borderId="1" xfId="0" applyFont="1" applyBorder="1" applyAlignment="1">
      <alignment horizontal="center"/>
    </xf>
    <xf numFmtId="0" fontId="12" fillId="0" borderId="12" xfId="0" applyFont="1" applyBorder="1" applyAlignment="1">
      <alignment horizontal="center"/>
    </xf>
    <xf numFmtId="0" fontId="13" fillId="0" borderId="1" xfId="0" applyFont="1" applyBorder="1" applyAlignment="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2" fillId="0" borderId="8" xfId="0" applyFont="1" applyBorder="1" applyAlignment="1">
      <alignment horizontal="left" vertical="center"/>
    </xf>
    <xf numFmtId="0" fontId="12" fillId="0" borderId="5" xfId="0" applyFont="1" applyBorder="1" applyAlignment="1">
      <alignment vertical="center"/>
    </xf>
    <xf numFmtId="0" fontId="12" fillId="0" borderId="9" xfId="0" applyFont="1" applyBorder="1" applyAlignment="1">
      <alignment vertical="center"/>
    </xf>
    <xf numFmtId="0" fontId="12" fillId="0" borderId="6" xfId="0" applyFont="1" applyBorder="1" applyAlignment="1">
      <alignment vertical="center"/>
    </xf>
    <xf numFmtId="0" fontId="12" fillId="0" borderId="12" xfId="0" applyFont="1" applyBorder="1" applyAlignment="1">
      <alignment vertical="center"/>
    </xf>
    <xf numFmtId="49" fontId="15" fillId="0" borderId="12" xfId="0" applyNumberFormat="1" applyFont="1" applyBorder="1" applyAlignment="1">
      <alignment horizontal="center" vertical="center"/>
    </xf>
    <xf numFmtId="195" fontId="15" fillId="0" borderId="6" xfId="0" applyNumberFormat="1" applyFont="1" applyBorder="1" applyAlignment="1">
      <alignment horizontal="right" vertical="center"/>
    </xf>
    <xf numFmtId="195" fontId="15" fillId="0" borderId="8" xfId="0" applyNumberFormat="1" applyFont="1" applyBorder="1" applyAlignment="1">
      <alignment horizontal="right" vertical="center"/>
    </xf>
    <xf numFmtId="195" fontId="15" fillId="0" borderId="12" xfId="0" applyNumberFormat="1" applyFont="1" applyBorder="1" applyAlignment="1">
      <alignment horizontal="right" vertical="center"/>
    </xf>
    <xf numFmtId="0" fontId="14" fillId="0" borderId="72" xfId="0" applyFont="1" applyBorder="1" applyAlignment="1">
      <alignment horizontal="center" vertical="center" textRotation="255"/>
    </xf>
    <xf numFmtId="0" fontId="14" fillId="0" borderId="78" xfId="0" applyFont="1" applyBorder="1" applyAlignment="1">
      <alignment horizontal="center" vertical="center" textRotation="255"/>
    </xf>
    <xf numFmtId="0" fontId="14" fillId="0" borderId="13" xfId="0" applyFont="1" applyBorder="1" applyAlignment="1">
      <alignment horizontal="center" vertical="center" textRotation="255"/>
    </xf>
    <xf numFmtId="181" fontId="15" fillId="0" borderId="6" xfId="0" applyNumberFormat="1" applyFont="1" applyBorder="1" applyAlignment="1">
      <alignment horizontal="right" vertical="center"/>
    </xf>
    <xf numFmtId="181" fontId="2" fillId="0" borderId="8" xfId="0" applyNumberFormat="1" applyFont="1" applyBorder="1" applyAlignment="1">
      <alignment horizontal="right" vertical="center"/>
    </xf>
    <xf numFmtId="181" fontId="2" fillId="0" borderId="12" xfId="0" applyNumberFormat="1" applyFont="1" applyBorder="1" applyAlignment="1">
      <alignment horizontal="right" vertical="center"/>
    </xf>
    <xf numFmtId="0" fontId="0" fillId="0" borderId="8" xfId="0" applyBorder="1" applyAlignment="1">
      <alignment horizontal="center" vertical="center"/>
    </xf>
    <xf numFmtId="49" fontId="15" fillId="0" borderId="5" xfId="0" applyNumberFormat="1" applyFont="1" applyBorder="1" applyAlignment="1">
      <alignment horizontal="left" vertical="center" wrapText="1"/>
    </xf>
    <xf numFmtId="49" fontId="15" fillId="0" borderId="0" xfId="0" applyNumberFormat="1" applyFont="1" applyBorder="1" applyAlignment="1" quotePrefix="1">
      <alignment horizontal="left" vertical="center" wrapText="1"/>
    </xf>
    <xf numFmtId="49" fontId="15" fillId="0" borderId="9" xfId="0" applyNumberFormat="1" applyFont="1" applyBorder="1" applyAlignment="1" quotePrefix="1">
      <alignment horizontal="left" vertical="center" wrapText="1"/>
    </xf>
    <xf numFmtId="49" fontId="15" fillId="0" borderId="6" xfId="0" applyNumberFormat="1" applyFont="1" applyBorder="1" applyAlignment="1" quotePrefix="1">
      <alignment horizontal="left" vertical="center" wrapText="1"/>
    </xf>
    <xf numFmtId="49" fontId="15" fillId="0" borderId="8" xfId="0" applyNumberFormat="1" applyFont="1" applyBorder="1" applyAlignment="1" quotePrefix="1">
      <alignment horizontal="left" vertical="center" wrapText="1"/>
    </xf>
    <xf numFmtId="49" fontId="15" fillId="0" borderId="12" xfId="0" applyNumberFormat="1" applyFont="1" applyBorder="1" applyAlignment="1" quotePrefix="1">
      <alignment horizontal="left" vertical="center" wrapText="1"/>
    </xf>
    <xf numFmtId="49" fontId="15" fillId="0" borderId="12" xfId="0" applyNumberFormat="1" applyFont="1" applyBorder="1" applyAlignment="1" quotePrefix="1">
      <alignment horizontal="left" vertical="center"/>
    </xf>
    <xf numFmtId="49" fontId="15" fillId="0" borderId="8" xfId="0" applyNumberFormat="1" applyFont="1" applyBorder="1" applyAlignment="1" quotePrefix="1">
      <alignment horizontal="center" vertical="center"/>
    </xf>
    <xf numFmtId="49" fontId="15" fillId="0" borderId="12" xfId="0" applyNumberFormat="1" applyFont="1" applyBorder="1" applyAlignment="1" quotePrefix="1">
      <alignment horizontal="center" vertical="center"/>
    </xf>
    <xf numFmtId="49" fontId="15" fillId="0" borderId="0" xfId="0" applyNumberFormat="1" applyFont="1" applyBorder="1" applyAlignment="1">
      <alignment horizontal="left" vertical="center" wrapText="1"/>
    </xf>
    <xf numFmtId="49" fontId="15" fillId="0" borderId="9"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0" fontId="15" fillId="0" borderId="6" xfId="0" applyFont="1" applyBorder="1" applyAlignment="1" quotePrefix="1">
      <alignment vertical="center"/>
    </xf>
    <xf numFmtId="0" fontId="15" fillId="0" borderId="8" xfId="0" applyFont="1" applyBorder="1" applyAlignment="1" quotePrefix="1">
      <alignment vertical="center"/>
    </xf>
    <xf numFmtId="0" fontId="15" fillId="0" borderId="12" xfId="0" applyFont="1" applyBorder="1" applyAlignment="1" quotePrefix="1">
      <alignment vertical="center"/>
    </xf>
    <xf numFmtId="191" fontId="15" fillId="0" borderId="6" xfId="0" applyNumberFormat="1" applyFont="1" applyBorder="1" applyAlignment="1">
      <alignment horizontal="right" vertical="center"/>
    </xf>
    <xf numFmtId="191" fontId="15" fillId="0" borderId="8" xfId="0" applyNumberFormat="1" applyFont="1" applyBorder="1" applyAlignment="1" quotePrefix="1">
      <alignment horizontal="right" vertical="center"/>
    </xf>
    <xf numFmtId="191" fontId="15" fillId="0" borderId="12" xfId="0" applyNumberFormat="1" applyFont="1" applyBorder="1" applyAlignment="1" quotePrefix="1">
      <alignment horizontal="right" vertical="center"/>
    </xf>
    <xf numFmtId="0" fontId="15" fillId="0" borderId="6" xfId="0" applyFont="1" applyBorder="1" applyAlignment="1">
      <alignment vertical="center"/>
    </xf>
    <xf numFmtId="0" fontId="15" fillId="0" borderId="8" xfId="0" applyFont="1" applyBorder="1" applyAlignment="1">
      <alignment vertical="center"/>
    </xf>
    <xf numFmtId="0" fontId="15" fillId="0" borderId="12" xfId="0" applyFont="1" applyBorder="1" applyAlignment="1">
      <alignment vertical="center"/>
    </xf>
    <xf numFmtId="0" fontId="12" fillId="0" borderId="5" xfId="0" applyFont="1" applyFill="1" applyBorder="1" applyAlignment="1">
      <alignment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0" fontId="12" fillId="0" borderId="12" xfId="0" applyFont="1" applyFill="1" applyBorder="1" applyAlignment="1">
      <alignment vertical="center"/>
    </xf>
    <xf numFmtId="0" fontId="12" fillId="0" borderId="8" xfId="0" applyFont="1" applyBorder="1" applyAlignment="1">
      <alignment vertical="center"/>
    </xf>
    <xf numFmtId="49" fontId="12" fillId="0" borderId="0" xfId="0" applyNumberFormat="1" applyFont="1" applyAlignment="1">
      <alignment vertical="center" wrapText="1" shrinkToFit="1"/>
    </xf>
    <xf numFmtId="0" fontId="17" fillId="0" borderId="3" xfId="0" applyFont="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8" xfId="0" applyFont="1" applyBorder="1" applyAlignment="1">
      <alignment vertical="top" wrapText="1"/>
    </xf>
    <xf numFmtId="49" fontId="13" fillId="0" borderId="4"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17" fillId="0" borderId="3" xfId="0" applyFont="1" applyBorder="1" applyAlignment="1">
      <alignment vertical="center"/>
    </xf>
    <xf numFmtId="0" fontId="17" fillId="0" borderId="4" xfId="0" applyFont="1" applyBorder="1" applyAlignment="1">
      <alignment vertical="center"/>
    </xf>
    <xf numFmtId="0" fontId="17" fillId="0" borderId="1" xfId="0" applyFont="1" applyBorder="1" applyAlignment="1">
      <alignment vertical="center"/>
    </xf>
    <xf numFmtId="49" fontId="13" fillId="0" borderId="6" xfId="0" applyNumberFormat="1" applyFont="1" applyBorder="1" applyAlignment="1">
      <alignment horizontal="left" vertical="center"/>
    </xf>
    <xf numFmtId="49" fontId="13" fillId="0" borderId="8" xfId="0" applyNumberFormat="1" applyFont="1" applyBorder="1" applyAlignment="1" quotePrefix="1">
      <alignment horizontal="left" vertical="center"/>
    </xf>
    <xf numFmtId="49" fontId="13" fillId="0" borderId="12" xfId="0" applyNumberFormat="1" applyFont="1" applyBorder="1" applyAlignment="1" quotePrefix="1">
      <alignment horizontal="left" vertical="center"/>
    </xf>
    <xf numFmtId="49" fontId="12" fillId="0" borderId="8" xfId="0" applyNumberFormat="1" applyFont="1" applyBorder="1" applyAlignment="1">
      <alignment horizontal="right" vertical="center"/>
    </xf>
    <xf numFmtId="49" fontId="13" fillId="0" borderId="8" xfId="0" applyNumberFormat="1" applyFont="1" applyBorder="1" applyAlignment="1">
      <alignment horizontal="left" vertical="center"/>
    </xf>
    <xf numFmtId="49" fontId="13" fillId="0" borderId="12" xfId="0" applyNumberFormat="1" applyFont="1" applyBorder="1" applyAlignment="1">
      <alignment horizontal="left" vertical="center"/>
    </xf>
    <xf numFmtId="195" fontId="13" fillId="0" borderId="6" xfId="0" applyNumberFormat="1" applyFont="1" applyBorder="1" applyAlignment="1">
      <alignment horizontal="right" vertical="center"/>
    </xf>
    <xf numFmtId="195" fontId="13" fillId="0" borderId="8" xfId="0" applyNumberFormat="1" applyFont="1" applyBorder="1" applyAlignment="1">
      <alignment horizontal="right" vertical="center"/>
    </xf>
    <xf numFmtId="195" fontId="13" fillId="0" borderId="12" xfId="0" applyNumberFormat="1" applyFont="1" applyBorder="1" applyAlignment="1">
      <alignment horizontal="right" vertical="center"/>
    </xf>
    <xf numFmtId="190" fontId="13" fillId="0" borderId="8" xfId="0" applyNumberFormat="1" applyFont="1" applyBorder="1" applyAlignment="1">
      <alignment horizontal="right" vertical="center"/>
    </xf>
    <xf numFmtId="190" fontId="13" fillId="0" borderId="12" xfId="0" applyNumberFormat="1" applyFont="1" applyBorder="1" applyAlignment="1">
      <alignment horizontal="right" vertical="center"/>
    </xf>
    <xf numFmtId="0" fontId="17" fillId="0" borderId="3" xfId="0" applyFont="1" applyBorder="1" applyAlignment="1">
      <alignment vertical="top"/>
    </xf>
    <xf numFmtId="0" fontId="17" fillId="0" borderId="5" xfId="0" applyFont="1" applyBorder="1" applyAlignment="1">
      <alignment vertical="top"/>
    </xf>
    <xf numFmtId="0" fontId="17" fillId="0" borderId="6" xfId="0" applyFont="1" applyBorder="1" applyAlignment="1">
      <alignment vertical="top"/>
    </xf>
    <xf numFmtId="49" fontId="13" fillId="0" borderId="4" xfId="0" applyNumberFormat="1" applyFont="1" applyBorder="1" applyAlignment="1">
      <alignment vertical="center" wrapText="1"/>
    </xf>
    <xf numFmtId="49" fontId="13" fillId="0" borderId="1" xfId="0" applyNumberFormat="1" applyFont="1" applyBorder="1" applyAlignment="1">
      <alignment vertical="center" wrapText="1"/>
    </xf>
    <xf numFmtId="49" fontId="13" fillId="0" borderId="0" xfId="0" applyNumberFormat="1" applyFont="1" applyBorder="1" applyAlignment="1">
      <alignment vertical="center" wrapText="1"/>
    </xf>
    <xf numFmtId="49" fontId="13" fillId="0" borderId="9" xfId="0" applyNumberFormat="1" applyFont="1" applyBorder="1" applyAlignment="1">
      <alignment vertical="center" wrapText="1"/>
    </xf>
    <xf numFmtId="49" fontId="13" fillId="0" borderId="8" xfId="0" applyNumberFormat="1" applyFont="1" applyBorder="1" applyAlignment="1">
      <alignment vertical="center" wrapText="1"/>
    </xf>
    <xf numFmtId="49" fontId="13" fillId="0" borderId="12" xfId="0" applyNumberFormat="1" applyFont="1" applyBorder="1" applyAlignment="1">
      <alignment vertical="center" wrapText="1"/>
    </xf>
    <xf numFmtId="0" fontId="12" fillId="0" borderId="0" xfId="0" applyFont="1" applyFill="1" applyBorder="1" applyAlignment="1">
      <alignment vertical="center"/>
    </xf>
    <xf numFmtId="0" fontId="12" fillId="0" borderId="8" xfId="0" applyFont="1" applyFill="1" applyBorder="1" applyAlignment="1">
      <alignment vertical="center"/>
    </xf>
    <xf numFmtId="0" fontId="12" fillId="0" borderId="0" xfId="0" applyFont="1" applyBorder="1" applyAlignment="1">
      <alignment vertical="center"/>
    </xf>
    <xf numFmtId="179" fontId="1" fillId="0" borderId="15" xfId="0" applyNumberFormat="1" applyFont="1" applyBorder="1" applyAlignment="1">
      <alignment horizontal="right" vertical="center"/>
    </xf>
    <xf numFmtId="179" fontId="1" fillId="0" borderId="7"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97" xfId="0" applyNumberFormat="1" applyFont="1" applyFill="1" applyBorder="1" applyAlignment="1">
      <alignment horizontal="right" vertical="center"/>
    </xf>
    <xf numFmtId="49" fontId="1" fillId="0" borderId="98" xfId="0" applyNumberFormat="1" applyFont="1" applyBorder="1" applyAlignment="1">
      <alignment horizontal="center" vertical="center"/>
    </xf>
    <xf numFmtId="49" fontId="1" fillId="0" borderId="94" xfId="0" applyNumberFormat="1" applyFont="1" applyBorder="1" applyAlignment="1">
      <alignment horizontal="center" vertical="center"/>
    </xf>
    <xf numFmtId="193" fontId="1" fillId="0" borderId="97" xfId="0" applyNumberFormat="1" applyFont="1" applyFill="1" applyBorder="1" applyAlignment="1">
      <alignment horizontal="right" vertical="center"/>
    </xf>
    <xf numFmtId="191" fontId="1" fillId="0" borderId="97" xfId="0" applyNumberFormat="1" applyFont="1" applyFill="1" applyBorder="1" applyAlignment="1">
      <alignment horizontal="right" vertical="center"/>
    </xf>
    <xf numFmtId="192" fontId="1" fillId="0" borderId="97" xfId="0" applyNumberFormat="1" applyFont="1" applyFill="1" applyBorder="1" applyAlignment="1">
      <alignment horizontal="right" vertical="center"/>
    </xf>
    <xf numFmtId="49" fontId="1" fillId="3" borderId="99" xfId="0" applyNumberFormat="1" applyFont="1" applyFill="1" applyBorder="1" applyAlignment="1">
      <alignment horizontal="center" vertical="center"/>
    </xf>
    <xf numFmtId="49" fontId="1" fillId="3" borderId="100" xfId="0" applyNumberFormat="1" applyFont="1" applyFill="1" applyBorder="1" applyAlignment="1">
      <alignment horizontal="center" vertical="center"/>
    </xf>
    <xf numFmtId="49" fontId="1" fillId="0" borderId="97" xfId="0" applyNumberFormat="1" applyFont="1" applyBorder="1" applyAlignment="1">
      <alignment horizontal="center" vertical="center"/>
    </xf>
    <xf numFmtId="49" fontId="1" fillId="0" borderId="97" xfId="0" applyNumberFormat="1" applyFont="1" applyFill="1" applyBorder="1" applyAlignment="1">
      <alignment horizontal="center" vertical="center"/>
    </xf>
    <xf numFmtId="49" fontId="1" fillId="0" borderId="101" xfId="0" applyNumberFormat="1" applyFont="1" applyBorder="1" applyAlignment="1">
      <alignment horizontal="left" vertical="center"/>
    </xf>
    <xf numFmtId="49" fontId="1" fillId="0" borderId="102" xfId="0" applyNumberFormat="1" applyFont="1" applyBorder="1" applyAlignment="1">
      <alignment horizontal="left" vertical="center"/>
    </xf>
    <xf numFmtId="49" fontId="1" fillId="0" borderId="101" xfId="0" applyNumberFormat="1" applyFont="1" applyFill="1" applyBorder="1" applyAlignment="1">
      <alignment horizontal="center" vertical="center"/>
    </xf>
    <xf numFmtId="49" fontId="1" fillId="0" borderId="83" xfId="0" applyNumberFormat="1" applyFont="1" applyFill="1" applyBorder="1" applyAlignment="1">
      <alignment horizontal="center" vertical="center"/>
    </xf>
    <xf numFmtId="49" fontId="1" fillId="0" borderId="95" xfId="0" applyNumberFormat="1" applyFont="1" applyBorder="1" applyAlignment="1">
      <alignment horizontal="center"/>
    </xf>
    <xf numFmtId="49" fontId="1" fillId="0" borderId="102" xfId="0" applyNumberFormat="1" applyFont="1" applyBorder="1" applyAlignment="1">
      <alignment horizontal="center"/>
    </xf>
    <xf numFmtId="49" fontId="1" fillId="0" borderId="103" xfId="0" applyNumberFormat="1" applyFont="1" applyFill="1" applyBorder="1" applyAlignment="1">
      <alignment horizontal="left" vertical="center"/>
    </xf>
    <xf numFmtId="0" fontId="2" fillId="0" borderId="103" xfId="0" applyFont="1" applyBorder="1" applyAlignment="1">
      <alignment horizontal="left" vertical="center"/>
    </xf>
    <xf numFmtId="49" fontId="1" fillId="0" borderId="103" xfId="0" applyNumberFormat="1" applyFont="1" applyFill="1" applyBorder="1" applyAlignment="1">
      <alignment horizontal="center" vertical="center"/>
    </xf>
    <xf numFmtId="0" fontId="2" fillId="0" borderId="103" xfId="0" applyFont="1" applyBorder="1" applyAlignment="1">
      <alignment/>
    </xf>
    <xf numFmtId="194" fontId="1" fillId="0" borderId="103" xfId="0" applyNumberFormat="1" applyFont="1" applyFill="1" applyBorder="1" applyAlignment="1">
      <alignment horizontal="right" vertical="center"/>
    </xf>
    <xf numFmtId="0" fontId="2" fillId="0" borderId="103" xfId="0" applyFont="1" applyBorder="1" applyAlignment="1">
      <alignment vertical="center"/>
    </xf>
    <xf numFmtId="0" fontId="1" fillId="0" borderId="1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49" fontId="1" fillId="3" borderId="3" xfId="0" applyNumberFormat="1" applyFont="1" applyFill="1" applyBorder="1" applyAlignment="1">
      <alignment/>
    </xf>
    <xf numFmtId="49" fontId="1" fillId="3" borderId="1" xfId="0" applyNumberFormat="1" applyFont="1" applyFill="1" applyBorder="1" applyAlignment="1">
      <alignment/>
    </xf>
    <xf numFmtId="0" fontId="1" fillId="0" borderId="14" xfId="0" applyFont="1" applyFill="1" applyBorder="1" applyAlignment="1">
      <alignment horizontal="center" vertical="center"/>
    </xf>
    <xf numFmtId="198" fontId="1" fillId="0" borderId="15" xfId="0" applyNumberFormat="1" applyFont="1" applyBorder="1" applyAlignment="1">
      <alignment horizontal="left" vertical="center"/>
    </xf>
    <xf numFmtId="198" fontId="1" fillId="0" borderId="7" xfId="0" applyNumberFormat="1" applyFont="1" applyBorder="1" applyAlignment="1">
      <alignment horizontal="left" vertical="center"/>
    </xf>
    <xf numFmtId="198" fontId="1" fillId="0" borderId="16" xfId="0" applyNumberFormat="1" applyFont="1" applyBorder="1" applyAlignment="1">
      <alignment horizontal="left" vertical="center"/>
    </xf>
    <xf numFmtId="49" fontId="46" fillId="0" borderId="0" xfId="0" applyNumberFormat="1"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49" fontId="8" fillId="0" borderId="2" xfId="0" applyNumberFormat="1" applyFont="1" applyBorder="1" applyAlignment="1">
      <alignment horizontal="left" vertical="center" wrapText="1"/>
    </xf>
    <xf numFmtId="0" fontId="8" fillId="0" borderId="2" xfId="0" applyFont="1" applyBorder="1" applyAlignment="1">
      <alignment/>
    </xf>
    <xf numFmtId="0" fontId="2" fillId="0" borderId="7" xfId="0" applyFont="1" applyBorder="1" applyAlignment="1">
      <alignment horizontal="left" vertical="center"/>
    </xf>
    <xf numFmtId="0" fontId="2" fillId="0" borderId="16" xfId="0" applyFont="1" applyBorder="1" applyAlignment="1">
      <alignment horizontal="left" vertical="center"/>
    </xf>
    <xf numFmtId="49" fontId="30" fillId="0" borderId="1" xfId="0" applyNumberFormat="1" applyFont="1" applyFill="1" applyBorder="1" applyAlignment="1">
      <alignment horizontal="center" vertical="top"/>
    </xf>
    <xf numFmtId="49" fontId="30" fillId="0" borderId="9" xfId="0" applyNumberFormat="1" applyFont="1" applyFill="1" applyBorder="1" applyAlignment="1">
      <alignment horizontal="center" vertical="top"/>
    </xf>
    <xf numFmtId="49" fontId="30" fillId="0" borderId="12" xfId="0" applyNumberFormat="1" applyFont="1" applyFill="1" applyBorder="1" applyAlignment="1">
      <alignment horizontal="center" vertical="top"/>
    </xf>
    <xf numFmtId="0" fontId="30" fillId="0" borderId="72" xfId="0" applyFont="1" applyFill="1" applyBorder="1" applyAlignment="1">
      <alignment horizontal="left" vertical="top" wrapText="1"/>
    </xf>
    <xf numFmtId="0" fontId="30" fillId="0" borderId="78"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72" xfId="0" applyFont="1" applyFill="1" applyBorder="1" applyAlignment="1">
      <alignment horizontal="center" vertical="top"/>
    </xf>
    <xf numFmtId="0" fontId="30" fillId="0" borderId="78" xfId="0" applyFont="1" applyFill="1" applyBorder="1" applyAlignment="1">
      <alignment horizontal="center" vertical="top"/>
    </xf>
    <xf numFmtId="0" fontId="30" fillId="0" borderId="13" xfId="0" applyFont="1" applyFill="1" applyBorder="1" applyAlignment="1">
      <alignment horizontal="center" vertical="top"/>
    </xf>
    <xf numFmtId="49" fontId="30" fillId="0" borderId="72" xfId="0" applyNumberFormat="1" applyFont="1" applyFill="1" applyBorder="1" applyAlignment="1">
      <alignment horizontal="center" vertical="top"/>
    </xf>
    <xf numFmtId="49" fontId="30" fillId="0" borderId="78" xfId="0" applyNumberFormat="1" applyFont="1" applyFill="1" applyBorder="1" applyAlignment="1">
      <alignment horizontal="center" vertical="top"/>
    </xf>
    <xf numFmtId="49" fontId="30" fillId="0" borderId="13" xfId="0" applyNumberFormat="1" applyFont="1" applyFill="1" applyBorder="1" applyAlignment="1">
      <alignment horizontal="center" vertical="top"/>
    </xf>
    <xf numFmtId="0" fontId="30" fillId="0" borderId="72" xfId="0" applyFont="1" applyFill="1" applyBorder="1" applyAlignment="1">
      <alignment horizontal="center" vertical="top" wrapText="1"/>
    </xf>
    <xf numFmtId="0" fontId="30" fillId="0" borderId="78"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49" fillId="0" borderId="7" xfId="0" applyNumberFormat="1" applyFont="1" applyFill="1" applyBorder="1" applyAlignment="1">
      <alignment horizontal="center" vertical="center" wrapText="1"/>
    </xf>
    <xf numFmtId="49" fontId="49" fillId="0" borderId="16" xfId="0" applyNumberFormat="1"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104" xfId="0" applyFill="1" applyBorder="1" applyAlignment="1">
      <alignment horizontal="center" vertical="center" wrapText="1"/>
    </xf>
    <xf numFmtId="0" fontId="0" fillId="2" borderId="105"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7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69" xfId="0" applyFill="1" applyBorder="1" applyAlignment="1">
      <alignment horizontal="center" vertical="center"/>
    </xf>
    <xf numFmtId="0" fontId="0" fillId="2" borderId="68" xfId="0" applyFill="1" applyBorder="1" applyAlignment="1">
      <alignment horizontal="center" vertical="center"/>
    </xf>
    <xf numFmtId="0" fontId="0" fillId="2" borderId="70"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73" xfId="0" applyFill="1" applyBorder="1" applyAlignment="1">
      <alignment horizontal="center" vertical="center"/>
    </xf>
    <xf numFmtId="0" fontId="0" fillId="2" borderId="106"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27880;&#25991;&#24773;&#22577;!A76" /></Relationships>
</file>

<file path=xl/drawings/_rels/drawing5.xml.rels><?xml version="1.0" encoding="utf-8" standalone="yes"?><Relationships xmlns="http://schemas.openxmlformats.org/package/2006/relationships"><Relationship Id="rId1" Type="http://schemas.openxmlformats.org/officeDocument/2006/relationships/hyperlink" Target="#&#20849;&#36890;&#12467;&#12540;&#12489;!A188" /><Relationship Id="rId2" Type="http://schemas.openxmlformats.org/officeDocument/2006/relationships/hyperlink" Target="#&#20849;&#36890;&#12467;&#12540;&#12489;!A118" /><Relationship Id="rId3" Type="http://schemas.openxmlformats.org/officeDocument/2006/relationships/hyperlink" Target="#&#20849;&#36890;&#12467;&#12540;&#12489;!A164" /><Relationship Id="rId4" Type="http://schemas.openxmlformats.org/officeDocument/2006/relationships/hyperlink" Target="#&#65329;&#65315;&#65330;!A1" /></Relationships>
</file>

<file path=xl/drawings/_rels/drawing9.xml.rels><?xml version="1.0" encoding="utf-8" standalone="yes"?><Relationships xmlns="http://schemas.openxmlformats.org/package/2006/relationships"><Relationship Id="rId1" Type="http://schemas.openxmlformats.org/officeDocument/2006/relationships/hyperlink" Target="#&#27880;&#25991;&#24773;&#22577;!A56" /><Relationship Id="rId2" Type="http://schemas.openxmlformats.org/officeDocument/2006/relationships/hyperlink" Target="#&#27880;&#25991;&#24773;&#22577;!A60" /><Relationship Id="rId3" Type="http://schemas.openxmlformats.org/officeDocument/2006/relationships/hyperlink" Target="#&#27880;&#25991;&#24773;&#22577;!A55"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123</xdr:row>
      <xdr:rowOff>114300</xdr:rowOff>
    </xdr:from>
    <xdr:to>
      <xdr:col>3</xdr:col>
      <xdr:colOff>609600</xdr:colOff>
      <xdr:row>126</xdr:row>
      <xdr:rowOff>19050</xdr:rowOff>
    </xdr:to>
    <xdr:sp>
      <xdr:nvSpPr>
        <xdr:cNvPr id="1" name="AutoShape 3"/>
        <xdr:cNvSpPr>
          <a:spLocks/>
        </xdr:cNvSpPr>
      </xdr:nvSpPr>
      <xdr:spPr>
        <a:xfrm>
          <a:off x="1447800" y="22783800"/>
          <a:ext cx="828675" cy="419100"/>
        </a:xfrm>
        <a:prstGeom prst="flowChartDocumen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帳票作成</a:t>
          </a:r>
        </a:p>
      </xdr:txBody>
    </xdr:sp>
    <xdr:clientData/>
  </xdr:twoCellAnchor>
  <xdr:twoCellAnchor>
    <xdr:from>
      <xdr:col>2</xdr:col>
      <xdr:colOff>104775</xdr:colOff>
      <xdr:row>122</xdr:row>
      <xdr:rowOff>0</xdr:rowOff>
    </xdr:from>
    <xdr:to>
      <xdr:col>3</xdr:col>
      <xdr:colOff>190500</xdr:colOff>
      <xdr:row>124</xdr:row>
      <xdr:rowOff>19050</xdr:rowOff>
    </xdr:to>
    <xdr:sp>
      <xdr:nvSpPr>
        <xdr:cNvPr id="2" name="AutoShape 4"/>
        <xdr:cNvSpPr>
          <a:spLocks/>
        </xdr:cNvSpPr>
      </xdr:nvSpPr>
      <xdr:spPr>
        <a:xfrm>
          <a:off x="1028700" y="22498050"/>
          <a:ext cx="828675" cy="361950"/>
        </a:xfrm>
        <a:prstGeom prst="flowChartProcess">
          <a:avLst/>
        </a:prstGeom>
        <a:solidFill>
          <a:srgbClr val="FFFFCC"/>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データ作成</a:t>
          </a:r>
        </a:p>
      </xdr:txBody>
    </xdr:sp>
    <xdr:clientData/>
  </xdr:twoCellAnchor>
  <xdr:twoCellAnchor>
    <xdr:from>
      <xdr:col>2</xdr:col>
      <xdr:colOff>161925</xdr:colOff>
      <xdr:row>132</xdr:row>
      <xdr:rowOff>152400</xdr:rowOff>
    </xdr:from>
    <xdr:to>
      <xdr:col>3</xdr:col>
      <xdr:colOff>247650</xdr:colOff>
      <xdr:row>135</xdr:row>
      <xdr:rowOff>57150</xdr:rowOff>
    </xdr:to>
    <xdr:sp>
      <xdr:nvSpPr>
        <xdr:cNvPr id="3" name="AutoShape 5"/>
        <xdr:cNvSpPr>
          <a:spLocks/>
        </xdr:cNvSpPr>
      </xdr:nvSpPr>
      <xdr:spPr>
        <a:xfrm>
          <a:off x="1085850" y="24364950"/>
          <a:ext cx="828675" cy="419100"/>
        </a:xfrm>
        <a:prstGeom prst="flowChartDocumen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帳票受領</a:t>
          </a:r>
        </a:p>
      </xdr:txBody>
    </xdr:sp>
    <xdr:clientData/>
  </xdr:twoCellAnchor>
  <xdr:twoCellAnchor>
    <xdr:from>
      <xdr:col>2</xdr:col>
      <xdr:colOff>171450</xdr:colOff>
      <xdr:row>128</xdr:row>
      <xdr:rowOff>47625</xdr:rowOff>
    </xdr:from>
    <xdr:to>
      <xdr:col>3</xdr:col>
      <xdr:colOff>257175</xdr:colOff>
      <xdr:row>130</xdr:row>
      <xdr:rowOff>66675</xdr:rowOff>
    </xdr:to>
    <xdr:sp>
      <xdr:nvSpPr>
        <xdr:cNvPr id="4" name="AutoShape 6"/>
        <xdr:cNvSpPr>
          <a:spLocks/>
        </xdr:cNvSpPr>
      </xdr:nvSpPr>
      <xdr:spPr>
        <a:xfrm>
          <a:off x="1095375" y="23574375"/>
          <a:ext cx="828675" cy="361950"/>
        </a:xfrm>
        <a:prstGeom prst="flowChartProcess">
          <a:avLst/>
        </a:prstGeom>
        <a:solidFill>
          <a:srgbClr val="FFFFCC"/>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データ受信</a:t>
          </a:r>
        </a:p>
      </xdr:txBody>
    </xdr:sp>
    <xdr:clientData/>
  </xdr:twoCellAnchor>
  <xdr:twoCellAnchor>
    <xdr:from>
      <xdr:col>5</xdr:col>
      <xdr:colOff>314325</xdr:colOff>
      <xdr:row>132</xdr:row>
      <xdr:rowOff>161925</xdr:rowOff>
    </xdr:from>
    <xdr:to>
      <xdr:col>6</xdr:col>
      <xdr:colOff>457200</xdr:colOff>
      <xdr:row>135</xdr:row>
      <xdr:rowOff>66675</xdr:rowOff>
    </xdr:to>
    <xdr:sp>
      <xdr:nvSpPr>
        <xdr:cNvPr id="5" name="AutoShape 7"/>
        <xdr:cNvSpPr>
          <a:spLocks/>
        </xdr:cNvSpPr>
      </xdr:nvSpPr>
      <xdr:spPr>
        <a:xfrm>
          <a:off x="3352800" y="24374475"/>
          <a:ext cx="828675" cy="419100"/>
        </a:xfrm>
        <a:prstGeom prst="flowChartDocumen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帳票作成</a:t>
          </a:r>
        </a:p>
      </xdr:txBody>
    </xdr:sp>
    <xdr:clientData/>
  </xdr:twoCellAnchor>
  <xdr:twoCellAnchor>
    <xdr:from>
      <xdr:col>4</xdr:col>
      <xdr:colOff>571500</xdr:colOff>
      <xdr:row>131</xdr:row>
      <xdr:rowOff>38100</xdr:rowOff>
    </xdr:from>
    <xdr:to>
      <xdr:col>6</xdr:col>
      <xdr:colOff>28575</xdr:colOff>
      <xdr:row>133</xdr:row>
      <xdr:rowOff>57150</xdr:rowOff>
    </xdr:to>
    <xdr:sp>
      <xdr:nvSpPr>
        <xdr:cNvPr id="6" name="AutoShape 8"/>
        <xdr:cNvSpPr>
          <a:spLocks/>
        </xdr:cNvSpPr>
      </xdr:nvSpPr>
      <xdr:spPr>
        <a:xfrm>
          <a:off x="2924175" y="24079200"/>
          <a:ext cx="828675" cy="361950"/>
        </a:xfrm>
        <a:prstGeom prst="flowChartProcess">
          <a:avLst/>
        </a:prstGeom>
        <a:solidFill>
          <a:srgbClr val="FFFFCC"/>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回答送信</a:t>
          </a:r>
        </a:p>
      </xdr:txBody>
    </xdr:sp>
    <xdr:clientData/>
  </xdr:twoCellAnchor>
  <xdr:twoCellAnchor>
    <xdr:from>
      <xdr:col>5</xdr:col>
      <xdr:colOff>200025</xdr:colOff>
      <xdr:row>126</xdr:row>
      <xdr:rowOff>47625</xdr:rowOff>
    </xdr:from>
    <xdr:to>
      <xdr:col>6</xdr:col>
      <xdr:colOff>342900</xdr:colOff>
      <xdr:row>128</xdr:row>
      <xdr:rowOff>123825</xdr:rowOff>
    </xdr:to>
    <xdr:sp>
      <xdr:nvSpPr>
        <xdr:cNvPr id="7" name="AutoShape 9"/>
        <xdr:cNvSpPr>
          <a:spLocks/>
        </xdr:cNvSpPr>
      </xdr:nvSpPr>
      <xdr:spPr>
        <a:xfrm>
          <a:off x="3238500" y="23231475"/>
          <a:ext cx="828675" cy="419100"/>
        </a:xfrm>
        <a:prstGeom prst="flowChartDocumen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帳票受領</a:t>
          </a:r>
        </a:p>
      </xdr:txBody>
    </xdr:sp>
    <xdr:clientData/>
  </xdr:twoCellAnchor>
  <xdr:twoCellAnchor>
    <xdr:from>
      <xdr:col>5</xdr:col>
      <xdr:colOff>209550</xdr:colOff>
      <xdr:row>121</xdr:row>
      <xdr:rowOff>152400</xdr:rowOff>
    </xdr:from>
    <xdr:to>
      <xdr:col>6</xdr:col>
      <xdr:colOff>352425</xdr:colOff>
      <xdr:row>124</xdr:row>
      <xdr:rowOff>0</xdr:rowOff>
    </xdr:to>
    <xdr:sp>
      <xdr:nvSpPr>
        <xdr:cNvPr id="8" name="AutoShape 10"/>
        <xdr:cNvSpPr>
          <a:spLocks/>
        </xdr:cNvSpPr>
      </xdr:nvSpPr>
      <xdr:spPr>
        <a:xfrm>
          <a:off x="3248025" y="22479000"/>
          <a:ext cx="828675" cy="361950"/>
        </a:xfrm>
        <a:prstGeom prst="flowChartProcess">
          <a:avLst/>
        </a:prstGeom>
        <a:solidFill>
          <a:srgbClr val="FFFFCC"/>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回答受信</a:t>
          </a:r>
        </a:p>
      </xdr:txBody>
    </xdr:sp>
    <xdr:clientData/>
  </xdr:twoCellAnchor>
  <xdr:twoCellAnchor>
    <xdr:from>
      <xdr:col>2</xdr:col>
      <xdr:colOff>600075</xdr:colOff>
      <xdr:row>125</xdr:row>
      <xdr:rowOff>142875</xdr:rowOff>
    </xdr:from>
    <xdr:to>
      <xdr:col>2</xdr:col>
      <xdr:colOff>600075</xdr:colOff>
      <xdr:row>128</xdr:row>
      <xdr:rowOff>47625</xdr:rowOff>
    </xdr:to>
    <xdr:sp>
      <xdr:nvSpPr>
        <xdr:cNvPr id="9" name="Line 11"/>
        <xdr:cNvSpPr>
          <a:spLocks/>
        </xdr:cNvSpPr>
      </xdr:nvSpPr>
      <xdr:spPr>
        <a:xfrm flipH="1">
          <a:off x="1524000" y="231552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619125</xdr:colOff>
      <xdr:row>128</xdr:row>
      <xdr:rowOff>95250</xdr:rowOff>
    </xdr:from>
    <xdr:to>
      <xdr:col>5</xdr:col>
      <xdr:colOff>619125</xdr:colOff>
      <xdr:row>130</xdr:row>
      <xdr:rowOff>161925</xdr:rowOff>
    </xdr:to>
    <xdr:sp>
      <xdr:nvSpPr>
        <xdr:cNvPr id="10" name="Line 13"/>
        <xdr:cNvSpPr>
          <a:spLocks/>
        </xdr:cNvSpPr>
      </xdr:nvSpPr>
      <xdr:spPr>
        <a:xfrm flipV="1">
          <a:off x="3657600" y="2362200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130</xdr:row>
      <xdr:rowOff>66675</xdr:rowOff>
    </xdr:from>
    <xdr:to>
      <xdr:col>2</xdr:col>
      <xdr:colOff>619125</xdr:colOff>
      <xdr:row>133</xdr:row>
      <xdr:rowOff>0</xdr:rowOff>
    </xdr:to>
    <xdr:sp>
      <xdr:nvSpPr>
        <xdr:cNvPr id="11" name="Line 14"/>
        <xdr:cNvSpPr>
          <a:spLocks/>
        </xdr:cNvSpPr>
      </xdr:nvSpPr>
      <xdr:spPr>
        <a:xfrm flipH="1">
          <a:off x="1543050" y="23936325"/>
          <a:ext cx="0" cy="447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123</xdr:row>
      <xdr:rowOff>152400</xdr:rowOff>
    </xdr:from>
    <xdr:to>
      <xdr:col>5</xdr:col>
      <xdr:colOff>600075</xdr:colOff>
      <xdr:row>126</xdr:row>
      <xdr:rowOff>85725</xdr:rowOff>
    </xdr:to>
    <xdr:sp>
      <xdr:nvSpPr>
        <xdr:cNvPr id="12" name="Line 16"/>
        <xdr:cNvSpPr>
          <a:spLocks/>
        </xdr:cNvSpPr>
      </xdr:nvSpPr>
      <xdr:spPr>
        <a:xfrm flipH="1">
          <a:off x="3638550" y="22821900"/>
          <a:ext cx="0" cy="4476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134</xdr:row>
      <xdr:rowOff>161925</xdr:rowOff>
    </xdr:from>
    <xdr:to>
      <xdr:col>10</xdr:col>
      <xdr:colOff>485775</xdr:colOff>
      <xdr:row>137</xdr:row>
      <xdr:rowOff>9525</xdr:rowOff>
    </xdr:to>
    <xdr:sp>
      <xdr:nvSpPr>
        <xdr:cNvPr id="13" name="AutoShape 17"/>
        <xdr:cNvSpPr>
          <a:spLocks/>
        </xdr:cNvSpPr>
      </xdr:nvSpPr>
      <xdr:spPr>
        <a:xfrm>
          <a:off x="6010275" y="24717375"/>
          <a:ext cx="9429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確認結果報告書作成</a:t>
          </a:r>
        </a:p>
      </xdr:txBody>
    </xdr:sp>
    <xdr:clientData/>
  </xdr:twoCellAnchor>
  <xdr:twoCellAnchor>
    <xdr:from>
      <xdr:col>7</xdr:col>
      <xdr:colOff>314325</xdr:colOff>
      <xdr:row>132</xdr:row>
      <xdr:rowOff>161925</xdr:rowOff>
    </xdr:from>
    <xdr:to>
      <xdr:col>8</xdr:col>
      <xdr:colOff>457200</xdr:colOff>
      <xdr:row>135</xdr:row>
      <xdr:rowOff>66675</xdr:rowOff>
    </xdr:to>
    <xdr:sp>
      <xdr:nvSpPr>
        <xdr:cNvPr id="14" name="AutoShape 18"/>
        <xdr:cNvSpPr>
          <a:spLocks/>
        </xdr:cNvSpPr>
      </xdr:nvSpPr>
      <xdr:spPr>
        <a:xfrm>
          <a:off x="4724400" y="24374475"/>
          <a:ext cx="828675" cy="419100"/>
        </a:xfrm>
        <a:prstGeom prst="flowChartDocumen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納品書作成</a:t>
          </a:r>
        </a:p>
      </xdr:txBody>
    </xdr:sp>
    <xdr:clientData/>
  </xdr:twoCellAnchor>
  <xdr:twoCellAnchor>
    <xdr:from>
      <xdr:col>7</xdr:col>
      <xdr:colOff>314325</xdr:colOff>
      <xdr:row>126</xdr:row>
      <xdr:rowOff>76200</xdr:rowOff>
    </xdr:from>
    <xdr:to>
      <xdr:col>8</xdr:col>
      <xdr:colOff>457200</xdr:colOff>
      <xdr:row>128</xdr:row>
      <xdr:rowOff>152400</xdr:rowOff>
    </xdr:to>
    <xdr:sp>
      <xdr:nvSpPr>
        <xdr:cNvPr id="15" name="AutoShape 19"/>
        <xdr:cNvSpPr>
          <a:spLocks/>
        </xdr:cNvSpPr>
      </xdr:nvSpPr>
      <xdr:spPr>
        <a:xfrm>
          <a:off x="4724400" y="23260050"/>
          <a:ext cx="828675" cy="419100"/>
        </a:xfrm>
        <a:prstGeom prst="flowChartDocumen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納品書読取</a:t>
          </a:r>
        </a:p>
      </xdr:txBody>
    </xdr:sp>
    <xdr:clientData/>
  </xdr:twoCellAnchor>
  <xdr:twoCellAnchor>
    <xdr:from>
      <xdr:col>8</xdr:col>
      <xdr:colOff>19050</xdr:colOff>
      <xdr:row>129</xdr:row>
      <xdr:rowOff>19050</xdr:rowOff>
    </xdr:from>
    <xdr:to>
      <xdr:col>8</xdr:col>
      <xdr:colOff>19050</xdr:colOff>
      <xdr:row>132</xdr:row>
      <xdr:rowOff>114300</xdr:rowOff>
    </xdr:to>
    <xdr:sp>
      <xdr:nvSpPr>
        <xdr:cNvPr id="16" name="Line 20"/>
        <xdr:cNvSpPr>
          <a:spLocks/>
        </xdr:cNvSpPr>
      </xdr:nvSpPr>
      <xdr:spPr>
        <a:xfrm flipV="1">
          <a:off x="5114925" y="237172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132</xdr:row>
      <xdr:rowOff>66675</xdr:rowOff>
    </xdr:from>
    <xdr:to>
      <xdr:col>3</xdr:col>
      <xdr:colOff>371475</xdr:colOff>
      <xdr:row>136</xdr:row>
      <xdr:rowOff>0</xdr:rowOff>
    </xdr:to>
    <xdr:sp>
      <xdr:nvSpPr>
        <xdr:cNvPr id="17" name="Line 21"/>
        <xdr:cNvSpPr>
          <a:spLocks/>
        </xdr:cNvSpPr>
      </xdr:nvSpPr>
      <xdr:spPr>
        <a:xfrm>
          <a:off x="2038350" y="24279225"/>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136</xdr:row>
      <xdr:rowOff>9525</xdr:rowOff>
    </xdr:from>
    <xdr:to>
      <xdr:col>9</xdr:col>
      <xdr:colOff>247650</xdr:colOff>
      <xdr:row>136</xdr:row>
      <xdr:rowOff>9525</xdr:rowOff>
    </xdr:to>
    <xdr:sp>
      <xdr:nvSpPr>
        <xdr:cNvPr id="18" name="Line 23"/>
        <xdr:cNvSpPr>
          <a:spLocks/>
        </xdr:cNvSpPr>
      </xdr:nvSpPr>
      <xdr:spPr>
        <a:xfrm flipV="1">
          <a:off x="2028825" y="24907875"/>
          <a:ext cx="400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695325</xdr:colOff>
      <xdr:row>130</xdr:row>
      <xdr:rowOff>114300</xdr:rowOff>
    </xdr:from>
    <xdr:to>
      <xdr:col>4</xdr:col>
      <xdr:colOff>66675</xdr:colOff>
      <xdr:row>132</xdr:row>
      <xdr:rowOff>57150</xdr:rowOff>
    </xdr:to>
    <xdr:sp>
      <xdr:nvSpPr>
        <xdr:cNvPr id="19" name="AutoShape 24"/>
        <xdr:cNvSpPr>
          <a:spLocks/>
        </xdr:cNvSpPr>
      </xdr:nvSpPr>
      <xdr:spPr>
        <a:xfrm>
          <a:off x="1619250" y="23983950"/>
          <a:ext cx="800100" cy="285750"/>
        </a:xfrm>
        <a:prstGeom prst="diamond">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確認</a:t>
          </a:r>
        </a:p>
      </xdr:txBody>
    </xdr:sp>
    <xdr:clientData/>
  </xdr:twoCellAnchor>
  <xdr:twoCellAnchor>
    <xdr:from>
      <xdr:col>4</xdr:col>
      <xdr:colOff>38100</xdr:colOff>
      <xdr:row>131</xdr:row>
      <xdr:rowOff>95250</xdr:rowOff>
    </xdr:from>
    <xdr:to>
      <xdr:col>4</xdr:col>
      <xdr:colOff>219075</xdr:colOff>
      <xdr:row>131</xdr:row>
      <xdr:rowOff>95250</xdr:rowOff>
    </xdr:to>
    <xdr:sp>
      <xdr:nvSpPr>
        <xdr:cNvPr id="20" name="Line 25"/>
        <xdr:cNvSpPr>
          <a:spLocks/>
        </xdr:cNvSpPr>
      </xdr:nvSpPr>
      <xdr:spPr>
        <a:xfrm>
          <a:off x="2390775" y="2413635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124</xdr:row>
      <xdr:rowOff>85725</xdr:rowOff>
    </xdr:from>
    <xdr:to>
      <xdr:col>4</xdr:col>
      <xdr:colOff>228600</xdr:colOff>
      <xdr:row>131</xdr:row>
      <xdr:rowOff>104775</xdr:rowOff>
    </xdr:to>
    <xdr:sp>
      <xdr:nvSpPr>
        <xdr:cNvPr id="21" name="Line 26"/>
        <xdr:cNvSpPr>
          <a:spLocks/>
        </xdr:cNvSpPr>
      </xdr:nvSpPr>
      <xdr:spPr>
        <a:xfrm>
          <a:off x="2581275" y="22926675"/>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124</xdr:row>
      <xdr:rowOff>85725</xdr:rowOff>
    </xdr:from>
    <xdr:to>
      <xdr:col>4</xdr:col>
      <xdr:colOff>228600</xdr:colOff>
      <xdr:row>124</xdr:row>
      <xdr:rowOff>85725</xdr:rowOff>
    </xdr:to>
    <xdr:sp>
      <xdr:nvSpPr>
        <xdr:cNvPr id="22" name="Line 27"/>
        <xdr:cNvSpPr>
          <a:spLocks/>
        </xdr:cNvSpPr>
      </xdr:nvSpPr>
      <xdr:spPr>
        <a:xfrm flipH="1">
          <a:off x="2286000" y="229266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124</xdr:row>
      <xdr:rowOff>38100</xdr:rowOff>
    </xdr:from>
    <xdr:to>
      <xdr:col>7</xdr:col>
      <xdr:colOff>400050</xdr:colOff>
      <xdr:row>125</xdr:row>
      <xdr:rowOff>152400</xdr:rowOff>
    </xdr:to>
    <xdr:sp>
      <xdr:nvSpPr>
        <xdr:cNvPr id="23" name="AutoShape 28"/>
        <xdr:cNvSpPr>
          <a:spLocks/>
        </xdr:cNvSpPr>
      </xdr:nvSpPr>
      <xdr:spPr>
        <a:xfrm>
          <a:off x="4010025" y="22879050"/>
          <a:ext cx="800100" cy="285750"/>
        </a:xfrm>
        <a:prstGeom prst="diamond">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確認</a:t>
          </a:r>
        </a:p>
      </xdr:txBody>
    </xdr:sp>
    <xdr:clientData/>
  </xdr:twoCellAnchor>
  <xdr:twoCellAnchor>
    <xdr:from>
      <xdr:col>8</xdr:col>
      <xdr:colOff>333375</xdr:colOff>
      <xdr:row>128</xdr:row>
      <xdr:rowOff>66675</xdr:rowOff>
    </xdr:from>
    <xdr:to>
      <xdr:col>9</xdr:col>
      <xdr:colOff>447675</xdr:colOff>
      <xdr:row>130</xdr:row>
      <xdr:rowOff>9525</xdr:rowOff>
    </xdr:to>
    <xdr:sp>
      <xdr:nvSpPr>
        <xdr:cNvPr id="24" name="AutoShape 29"/>
        <xdr:cNvSpPr>
          <a:spLocks/>
        </xdr:cNvSpPr>
      </xdr:nvSpPr>
      <xdr:spPr>
        <a:xfrm>
          <a:off x="5429250" y="23593425"/>
          <a:ext cx="800100" cy="285750"/>
        </a:xfrm>
        <a:prstGeom prst="diamond">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確認</a:t>
          </a:r>
        </a:p>
      </xdr:txBody>
    </xdr:sp>
    <xdr:clientData/>
  </xdr:twoCellAnchor>
  <xdr:twoCellAnchor>
    <xdr:from>
      <xdr:col>7</xdr:col>
      <xdr:colOff>409575</xdr:colOff>
      <xdr:row>125</xdr:row>
      <xdr:rowOff>9525</xdr:rowOff>
    </xdr:from>
    <xdr:to>
      <xdr:col>9</xdr:col>
      <xdr:colOff>647700</xdr:colOff>
      <xdr:row>125</xdr:row>
      <xdr:rowOff>9525</xdr:rowOff>
    </xdr:to>
    <xdr:sp>
      <xdr:nvSpPr>
        <xdr:cNvPr id="25" name="Line 30"/>
        <xdr:cNvSpPr>
          <a:spLocks/>
        </xdr:cNvSpPr>
      </xdr:nvSpPr>
      <xdr:spPr>
        <a:xfrm flipV="1">
          <a:off x="4819650" y="230219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129</xdr:row>
      <xdr:rowOff>28575</xdr:rowOff>
    </xdr:from>
    <xdr:to>
      <xdr:col>9</xdr:col>
      <xdr:colOff>638175</xdr:colOff>
      <xdr:row>129</xdr:row>
      <xdr:rowOff>28575</xdr:rowOff>
    </xdr:to>
    <xdr:sp>
      <xdr:nvSpPr>
        <xdr:cNvPr id="26" name="Line 31"/>
        <xdr:cNvSpPr>
          <a:spLocks/>
        </xdr:cNvSpPr>
      </xdr:nvSpPr>
      <xdr:spPr>
        <a:xfrm>
          <a:off x="6248400" y="23726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124</xdr:row>
      <xdr:rowOff>161925</xdr:rowOff>
    </xdr:from>
    <xdr:to>
      <xdr:col>9</xdr:col>
      <xdr:colOff>638175</xdr:colOff>
      <xdr:row>134</xdr:row>
      <xdr:rowOff>161925</xdr:rowOff>
    </xdr:to>
    <xdr:sp>
      <xdr:nvSpPr>
        <xdr:cNvPr id="27" name="Line 32"/>
        <xdr:cNvSpPr>
          <a:spLocks/>
        </xdr:cNvSpPr>
      </xdr:nvSpPr>
      <xdr:spPr>
        <a:xfrm flipH="1">
          <a:off x="6419850" y="23002875"/>
          <a:ext cx="0" cy="1714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126</xdr:row>
      <xdr:rowOff>0</xdr:rowOff>
    </xdr:from>
    <xdr:to>
      <xdr:col>7</xdr:col>
      <xdr:colOff>9525</xdr:colOff>
      <xdr:row>133</xdr:row>
      <xdr:rowOff>161925</xdr:rowOff>
    </xdr:to>
    <xdr:sp>
      <xdr:nvSpPr>
        <xdr:cNvPr id="28" name="Line 33"/>
        <xdr:cNvSpPr>
          <a:spLocks/>
        </xdr:cNvSpPr>
      </xdr:nvSpPr>
      <xdr:spPr>
        <a:xfrm>
          <a:off x="4419600" y="23183850"/>
          <a:ext cx="0"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134</xdr:row>
      <xdr:rowOff>9525</xdr:rowOff>
    </xdr:from>
    <xdr:to>
      <xdr:col>7</xdr:col>
      <xdr:colOff>19050</xdr:colOff>
      <xdr:row>134</xdr:row>
      <xdr:rowOff>9525</xdr:rowOff>
    </xdr:to>
    <xdr:sp>
      <xdr:nvSpPr>
        <xdr:cNvPr id="29" name="Line 34"/>
        <xdr:cNvSpPr>
          <a:spLocks/>
        </xdr:cNvSpPr>
      </xdr:nvSpPr>
      <xdr:spPr>
        <a:xfrm flipH="1" flipV="1">
          <a:off x="4152900" y="245649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130</xdr:row>
      <xdr:rowOff>28575</xdr:rowOff>
    </xdr:from>
    <xdr:to>
      <xdr:col>9</xdr:col>
      <xdr:colOff>76200</xdr:colOff>
      <xdr:row>134</xdr:row>
      <xdr:rowOff>0</xdr:rowOff>
    </xdr:to>
    <xdr:sp>
      <xdr:nvSpPr>
        <xdr:cNvPr id="30" name="Line 35"/>
        <xdr:cNvSpPr>
          <a:spLocks/>
        </xdr:cNvSpPr>
      </xdr:nvSpPr>
      <xdr:spPr>
        <a:xfrm>
          <a:off x="5857875" y="238982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438150</xdr:colOff>
      <xdr:row>134</xdr:row>
      <xdr:rowOff>9525</xdr:rowOff>
    </xdr:from>
    <xdr:to>
      <xdr:col>9</xdr:col>
      <xdr:colOff>95250</xdr:colOff>
      <xdr:row>134</xdr:row>
      <xdr:rowOff>9525</xdr:rowOff>
    </xdr:to>
    <xdr:sp>
      <xdr:nvSpPr>
        <xdr:cNvPr id="31" name="Line 36"/>
        <xdr:cNvSpPr>
          <a:spLocks/>
        </xdr:cNvSpPr>
      </xdr:nvSpPr>
      <xdr:spPr>
        <a:xfrm flipH="1" flipV="1">
          <a:off x="5534025" y="245649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121</xdr:row>
      <xdr:rowOff>104775</xdr:rowOff>
    </xdr:from>
    <xdr:to>
      <xdr:col>10</xdr:col>
      <xdr:colOff>571500</xdr:colOff>
      <xdr:row>123</xdr:row>
      <xdr:rowOff>142875</xdr:rowOff>
    </xdr:to>
    <xdr:sp>
      <xdr:nvSpPr>
        <xdr:cNvPr id="32" name="AutoShape 37"/>
        <xdr:cNvSpPr>
          <a:spLocks/>
        </xdr:cNvSpPr>
      </xdr:nvSpPr>
      <xdr:spPr>
        <a:xfrm>
          <a:off x="6115050" y="22431375"/>
          <a:ext cx="923925"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確認結果報告書受領</a:t>
          </a:r>
        </a:p>
      </xdr:txBody>
    </xdr:sp>
    <xdr:clientData/>
  </xdr:twoCellAnchor>
  <xdr:twoCellAnchor>
    <xdr:from>
      <xdr:col>10</xdr:col>
      <xdr:colOff>247650</xdr:colOff>
      <xdr:row>123</xdr:row>
      <xdr:rowOff>152400</xdr:rowOff>
    </xdr:from>
    <xdr:to>
      <xdr:col>10</xdr:col>
      <xdr:colOff>247650</xdr:colOff>
      <xdr:row>134</xdr:row>
      <xdr:rowOff>114300</xdr:rowOff>
    </xdr:to>
    <xdr:sp>
      <xdr:nvSpPr>
        <xdr:cNvPr id="33" name="Line 38"/>
        <xdr:cNvSpPr>
          <a:spLocks/>
        </xdr:cNvSpPr>
      </xdr:nvSpPr>
      <xdr:spPr>
        <a:xfrm flipV="1">
          <a:off x="6715125" y="22821900"/>
          <a:ext cx="0" cy="1847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121</xdr:row>
      <xdr:rowOff>133350</xdr:rowOff>
    </xdr:from>
    <xdr:to>
      <xdr:col>12</xdr:col>
      <xdr:colOff>638175</xdr:colOff>
      <xdr:row>123</xdr:row>
      <xdr:rowOff>152400</xdr:rowOff>
    </xdr:to>
    <xdr:sp>
      <xdr:nvSpPr>
        <xdr:cNvPr id="34" name="AutoShape 39"/>
        <xdr:cNvSpPr>
          <a:spLocks/>
        </xdr:cNvSpPr>
      </xdr:nvSpPr>
      <xdr:spPr>
        <a:xfrm>
          <a:off x="7648575" y="22459950"/>
          <a:ext cx="8286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本番移行</a:t>
          </a:r>
        </a:p>
      </xdr:txBody>
    </xdr:sp>
    <xdr:clientData/>
  </xdr:twoCellAnchor>
  <xdr:twoCellAnchor>
    <xdr:from>
      <xdr:col>10</xdr:col>
      <xdr:colOff>419100</xdr:colOff>
      <xdr:row>125</xdr:row>
      <xdr:rowOff>95250</xdr:rowOff>
    </xdr:from>
    <xdr:to>
      <xdr:col>11</xdr:col>
      <xdr:colOff>647700</xdr:colOff>
      <xdr:row>127</xdr:row>
      <xdr:rowOff>152400</xdr:rowOff>
    </xdr:to>
    <xdr:sp>
      <xdr:nvSpPr>
        <xdr:cNvPr id="35" name="AutoShape 40"/>
        <xdr:cNvSpPr>
          <a:spLocks/>
        </xdr:cNvSpPr>
      </xdr:nvSpPr>
      <xdr:spPr>
        <a:xfrm>
          <a:off x="6886575" y="23107650"/>
          <a:ext cx="914400" cy="400050"/>
        </a:xfrm>
        <a:prstGeom prst="bevel">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基本契約書</a:t>
          </a:r>
        </a:p>
      </xdr:txBody>
    </xdr:sp>
    <xdr:clientData/>
  </xdr:twoCellAnchor>
  <xdr:twoCellAnchor>
    <xdr:from>
      <xdr:col>10</xdr:col>
      <xdr:colOff>590550</xdr:colOff>
      <xdr:row>122</xdr:row>
      <xdr:rowOff>123825</xdr:rowOff>
    </xdr:from>
    <xdr:to>
      <xdr:col>11</xdr:col>
      <xdr:colOff>476250</xdr:colOff>
      <xdr:row>122</xdr:row>
      <xdr:rowOff>123825</xdr:rowOff>
    </xdr:to>
    <xdr:sp>
      <xdr:nvSpPr>
        <xdr:cNvPr id="36" name="Line 41"/>
        <xdr:cNvSpPr>
          <a:spLocks/>
        </xdr:cNvSpPr>
      </xdr:nvSpPr>
      <xdr:spPr>
        <a:xfrm>
          <a:off x="7058025" y="226218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122</xdr:row>
      <xdr:rowOff>152400</xdr:rowOff>
    </xdr:from>
    <xdr:to>
      <xdr:col>11</xdr:col>
      <xdr:colOff>161925</xdr:colOff>
      <xdr:row>125</xdr:row>
      <xdr:rowOff>85725</xdr:rowOff>
    </xdr:to>
    <xdr:sp>
      <xdr:nvSpPr>
        <xdr:cNvPr id="37" name="Line 42"/>
        <xdr:cNvSpPr>
          <a:spLocks/>
        </xdr:cNvSpPr>
      </xdr:nvSpPr>
      <xdr:spPr>
        <a:xfrm>
          <a:off x="7315200" y="2265045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76200</xdr:rowOff>
    </xdr:from>
    <xdr:to>
      <xdr:col>18</xdr:col>
      <xdr:colOff>104775</xdr:colOff>
      <xdr:row>2</xdr:row>
      <xdr:rowOff>0</xdr:rowOff>
    </xdr:to>
    <xdr:sp>
      <xdr:nvSpPr>
        <xdr:cNvPr id="1" name="Rectangle 1">
          <a:hlinkClick r:id="rId1"/>
        </xdr:cNvPr>
        <xdr:cNvSpPr>
          <a:spLocks/>
        </xdr:cNvSpPr>
      </xdr:nvSpPr>
      <xdr:spPr>
        <a:xfrm>
          <a:off x="2457450" y="76200"/>
          <a:ext cx="561975" cy="266700"/>
        </a:xfrm>
        <a:prstGeom prst="round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23</xdr:col>
      <xdr:colOff>447675</xdr:colOff>
      <xdr:row>0</xdr:row>
      <xdr:rowOff>0</xdr:rowOff>
    </xdr:to>
    <xdr:sp>
      <xdr:nvSpPr>
        <xdr:cNvPr id="1" name="TextBox 1"/>
        <xdr:cNvSpPr txBox="1">
          <a:spLocks noChangeArrowheads="1"/>
        </xdr:cNvSpPr>
      </xdr:nvSpPr>
      <xdr:spPr>
        <a:xfrm>
          <a:off x="11344275" y="0"/>
          <a:ext cx="712470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1" i="0" u="none" baseline="0">
              <a:latin typeface="ＭＳ Ｐゴシック"/>
              <a:ea typeface="ＭＳ Ｐゴシック"/>
              <a:cs typeface="ＭＳ Ｐゴシック"/>
            </a:rPr>
            <a:t>買 掛 金 計 上 通 知 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0</xdr:row>
      <xdr:rowOff>0</xdr:rowOff>
    </xdr:from>
    <xdr:to>
      <xdr:col>44</xdr:col>
      <xdr:colOff>142875</xdr:colOff>
      <xdr:row>0</xdr:row>
      <xdr:rowOff>0</xdr:rowOff>
    </xdr:to>
    <xdr:sp>
      <xdr:nvSpPr>
        <xdr:cNvPr id="1" name="TextBox 1"/>
        <xdr:cNvSpPr txBox="1">
          <a:spLocks noChangeArrowheads="1"/>
        </xdr:cNvSpPr>
      </xdr:nvSpPr>
      <xdr:spPr>
        <a:xfrm>
          <a:off x="6438900" y="0"/>
          <a:ext cx="29908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600" b="1" i="0" u="none" baseline="0">
              <a:latin typeface="ＭＳ Ｐゴシック"/>
              <a:ea typeface="ＭＳ Ｐゴシック"/>
              <a:cs typeface="ＭＳ Ｐゴシック"/>
            </a:rPr>
            <a:t>注　文　書</a:t>
          </a:r>
        </a:p>
      </xdr:txBody>
    </xdr:sp>
    <xdr:clientData/>
  </xdr:twoCellAnchor>
  <xdr:twoCellAnchor>
    <xdr:from>
      <xdr:col>7</xdr:col>
      <xdr:colOff>123825</xdr:colOff>
      <xdr:row>7</xdr:row>
      <xdr:rowOff>85725</xdr:rowOff>
    </xdr:from>
    <xdr:to>
      <xdr:col>43</xdr:col>
      <xdr:colOff>152400</xdr:colOff>
      <xdr:row>16</xdr:row>
      <xdr:rowOff>47625</xdr:rowOff>
    </xdr:to>
    <xdr:sp>
      <xdr:nvSpPr>
        <xdr:cNvPr id="2" name="Oval 2"/>
        <xdr:cNvSpPr>
          <a:spLocks/>
        </xdr:cNvSpPr>
      </xdr:nvSpPr>
      <xdr:spPr>
        <a:xfrm>
          <a:off x="1590675" y="1685925"/>
          <a:ext cx="7639050" cy="2105025"/>
        </a:xfrm>
        <a:prstGeom prst="ellipse">
          <a:avLst/>
        </a:prstGeom>
        <a:noFill/>
        <a:ln w="9525" cmpd="sng">
          <a:solidFill>
            <a:srgbClr val="000000"/>
          </a:solidFill>
          <a:headEnd type="none"/>
          <a:tailEnd type="none"/>
        </a:ln>
      </xdr:spPr>
      <xdr:txBody>
        <a:bodyPr vertOverflow="clip" wrap="square" anchor="ctr"/>
        <a:p>
          <a:pPr algn="l">
            <a:defRPr/>
          </a:pPr>
          <a:r>
            <a:rPr lang="en-US" cap="none" sz="1800" b="0" i="0" u="none" baseline="0">
              <a:solidFill>
                <a:srgbClr val="0000FF"/>
              </a:solidFill>
              <a:latin typeface="ＭＳ Ｐゴシック"/>
              <a:ea typeface="ＭＳ Ｐゴシック"/>
              <a:cs typeface="ＭＳ Ｐゴシック"/>
            </a:rPr>
            <a:t>現在使われている見積照会書のフォームが統一されていないため対応表は作成しません。現行見積依頼書の内容と比較照合願います。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0</xdr:row>
      <xdr:rowOff>0</xdr:rowOff>
    </xdr:from>
    <xdr:to>
      <xdr:col>44</xdr:col>
      <xdr:colOff>142875</xdr:colOff>
      <xdr:row>0</xdr:row>
      <xdr:rowOff>0</xdr:rowOff>
    </xdr:to>
    <xdr:sp>
      <xdr:nvSpPr>
        <xdr:cNvPr id="1" name="TextBox 1"/>
        <xdr:cNvSpPr txBox="1">
          <a:spLocks noChangeArrowheads="1"/>
        </xdr:cNvSpPr>
      </xdr:nvSpPr>
      <xdr:spPr>
        <a:xfrm>
          <a:off x="6524625" y="0"/>
          <a:ext cx="29908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600" b="1" i="0" u="none" baseline="0">
              <a:latin typeface="ＭＳ Ｐゴシック"/>
              <a:ea typeface="ＭＳ Ｐゴシック"/>
              <a:cs typeface="ＭＳ Ｐゴシック"/>
            </a:rPr>
            <a:t>注　文　書</a:t>
          </a:r>
        </a:p>
      </xdr:txBody>
    </xdr:sp>
    <xdr:clientData/>
  </xdr:twoCellAnchor>
  <xdr:twoCellAnchor>
    <xdr:from>
      <xdr:col>52</xdr:col>
      <xdr:colOff>85725</xdr:colOff>
      <xdr:row>0</xdr:row>
      <xdr:rowOff>133350</xdr:rowOff>
    </xdr:from>
    <xdr:to>
      <xdr:col>54</xdr:col>
      <xdr:colOff>95250</xdr:colOff>
      <xdr:row>2</xdr:row>
      <xdr:rowOff>123825</xdr:rowOff>
    </xdr:to>
    <xdr:sp>
      <xdr:nvSpPr>
        <xdr:cNvPr id="2" name="Oval 9"/>
        <xdr:cNvSpPr>
          <a:spLocks/>
        </xdr:cNvSpPr>
      </xdr:nvSpPr>
      <xdr:spPr>
        <a:xfrm>
          <a:off x="11134725" y="13335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２</a:t>
          </a:r>
        </a:p>
      </xdr:txBody>
    </xdr:sp>
    <xdr:clientData/>
  </xdr:twoCellAnchor>
  <xdr:twoCellAnchor>
    <xdr:from>
      <xdr:col>52</xdr:col>
      <xdr:colOff>57150</xdr:colOff>
      <xdr:row>4</xdr:row>
      <xdr:rowOff>9525</xdr:rowOff>
    </xdr:from>
    <xdr:to>
      <xdr:col>54</xdr:col>
      <xdr:colOff>66675</xdr:colOff>
      <xdr:row>6</xdr:row>
      <xdr:rowOff>0</xdr:rowOff>
    </xdr:to>
    <xdr:sp>
      <xdr:nvSpPr>
        <xdr:cNvPr id="3" name="Oval 10"/>
        <xdr:cNvSpPr>
          <a:spLocks/>
        </xdr:cNvSpPr>
      </xdr:nvSpPr>
      <xdr:spPr>
        <a:xfrm>
          <a:off x="11106150" y="89535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３</a:t>
          </a:r>
        </a:p>
      </xdr:txBody>
    </xdr:sp>
    <xdr:clientData/>
  </xdr:twoCellAnchor>
  <xdr:twoCellAnchor>
    <xdr:from>
      <xdr:col>55</xdr:col>
      <xdr:colOff>190500</xdr:colOff>
      <xdr:row>5</xdr:row>
      <xdr:rowOff>133350</xdr:rowOff>
    </xdr:from>
    <xdr:to>
      <xdr:col>57</xdr:col>
      <xdr:colOff>200025</xdr:colOff>
      <xdr:row>7</xdr:row>
      <xdr:rowOff>123825</xdr:rowOff>
    </xdr:to>
    <xdr:sp>
      <xdr:nvSpPr>
        <xdr:cNvPr id="4" name="Oval 11"/>
        <xdr:cNvSpPr>
          <a:spLocks/>
        </xdr:cNvSpPr>
      </xdr:nvSpPr>
      <xdr:spPr>
        <a:xfrm>
          <a:off x="11868150" y="124777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４</a:t>
          </a:r>
        </a:p>
      </xdr:txBody>
    </xdr:sp>
    <xdr:clientData/>
  </xdr:twoCellAnchor>
  <xdr:twoCellAnchor>
    <xdr:from>
      <xdr:col>67</xdr:col>
      <xdr:colOff>180975</xdr:colOff>
      <xdr:row>5</xdr:row>
      <xdr:rowOff>142875</xdr:rowOff>
    </xdr:from>
    <xdr:to>
      <xdr:col>69</xdr:col>
      <xdr:colOff>190500</xdr:colOff>
      <xdr:row>7</xdr:row>
      <xdr:rowOff>133350</xdr:rowOff>
    </xdr:to>
    <xdr:sp>
      <xdr:nvSpPr>
        <xdr:cNvPr id="5" name="Oval 12"/>
        <xdr:cNvSpPr>
          <a:spLocks/>
        </xdr:cNvSpPr>
      </xdr:nvSpPr>
      <xdr:spPr>
        <a:xfrm>
          <a:off x="14373225" y="125730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５</a:t>
          </a:r>
        </a:p>
      </xdr:txBody>
    </xdr:sp>
    <xdr:clientData/>
  </xdr:twoCellAnchor>
  <xdr:twoCellAnchor>
    <xdr:from>
      <xdr:col>52</xdr:col>
      <xdr:colOff>95250</xdr:colOff>
      <xdr:row>6</xdr:row>
      <xdr:rowOff>133350</xdr:rowOff>
    </xdr:from>
    <xdr:to>
      <xdr:col>54</xdr:col>
      <xdr:colOff>104775</xdr:colOff>
      <xdr:row>9</xdr:row>
      <xdr:rowOff>0</xdr:rowOff>
    </xdr:to>
    <xdr:sp>
      <xdr:nvSpPr>
        <xdr:cNvPr id="6" name="Oval 13"/>
        <xdr:cNvSpPr>
          <a:spLocks/>
        </xdr:cNvSpPr>
      </xdr:nvSpPr>
      <xdr:spPr>
        <a:xfrm>
          <a:off x="11144250" y="147637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６</a:t>
          </a:r>
        </a:p>
      </xdr:txBody>
    </xdr:sp>
    <xdr:clientData/>
  </xdr:twoCellAnchor>
  <xdr:twoCellAnchor>
    <xdr:from>
      <xdr:col>72</xdr:col>
      <xdr:colOff>19050</xdr:colOff>
      <xdr:row>6</xdr:row>
      <xdr:rowOff>133350</xdr:rowOff>
    </xdr:from>
    <xdr:to>
      <xdr:col>74</xdr:col>
      <xdr:colOff>28575</xdr:colOff>
      <xdr:row>9</xdr:row>
      <xdr:rowOff>0</xdr:rowOff>
    </xdr:to>
    <xdr:sp>
      <xdr:nvSpPr>
        <xdr:cNvPr id="7" name="Oval 14"/>
        <xdr:cNvSpPr>
          <a:spLocks/>
        </xdr:cNvSpPr>
      </xdr:nvSpPr>
      <xdr:spPr>
        <a:xfrm>
          <a:off x="15259050" y="147637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７</a:t>
          </a:r>
        </a:p>
      </xdr:txBody>
    </xdr:sp>
    <xdr:clientData/>
  </xdr:twoCellAnchor>
  <xdr:twoCellAnchor>
    <xdr:from>
      <xdr:col>10</xdr:col>
      <xdr:colOff>47625</xdr:colOff>
      <xdr:row>5</xdr:row>
      <xdr:rowOff>114300</xdr:rowOff>
    </xdr:from>
    <xdr:to>
      <xdr:col>12</xdr:col>
      <xdr:colOff>57150</xdr:colOff>
      <xdr:row>7</xdr:row>
      <xdr:rowOff>104775</xdr:rowOff>
    </xdr:to>
    <xdr:sp>
      <xdr:nvSpPr>
        <xdr:cNvPr id="8" name="Oval 15"/>
        <xdr:cNvSpPr>
          <a:spLocks/>
        </xdr:cNvSpPr>
      </xdr:nvSpPr>
      <xdr:spPr>
        <a:xfrm>
          <a:off x="2143125" y="122872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８</a:t>
          </a:r>
        </a:p>
      </xdr:txBody>
    </xdr:sp>
    <xdr:clientData/>
  </xdr:twoCellAnchor>
  <xdr:twoCellAnchor>
    <xdr:from>
      <xdr:col>10</xdr:col>
      <xdr:colOff>0</xdr:colOff>
      <xdr:row>0</xdr:row>
      <xdr:rowOff>180975</xdr:rowOff>
    </xdr:from>
    <xdr:to>
      <xdr:col>12</xdr:col>
      <xdr:colOff>9525</xdr:colOff>
      <xdr:row>2</xdr:row>
      <xdr:rowOff>171450</xdr:rowOff>
    </xdr:to>
    <xdr:sp>
      <xdr:nvSpPr>
        <xdr:cNvPr id="9" name="Oval 16"/>
        <xdr:cNvSpPr>
          <a:spLocks/>
        </xdr:cNvSpPr>
      </xdr:nvSpPr>
      <xdr:spPr>
        <a:xfrm>
          <a:off x="2095500" y="18097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１</a:t>
          </a:r>
        </a:p>
      </xdr:txBody>
    </xdr:sp>
    <xdr:clientData/>
  </xdr:twoCellAnchor>
  <xdr:twoCellAnchor>
    <xdr:from>
      <xdr:col>1</xdr:col>
      <xdr:colOff>57150</xdr:colOff>
      <xdr:row>9</xdr:row>
      <xdr:rowOff>161925</xdr:rowOff>
    </xdr:from>
    <xdr:to>
      <xdr:col>3</xdr:col>
      <xdr:colOff>66675</xdr:colOff>
      <xdr:row>11</xdr:row>
      <xdr:rowOff>133350</xdr:rowOff>
    </xdr:to>
    <xdr:sp>
      <xdr:nvSpPr>
        <xdr:cNvPr id="10" name="Oval 17"/>
        <xdr:cNvSpPr>
          <a:spLocks/>
        </xdr:cNvSpPr>
      </xdr:nvSpPr>
      <xdr:spPr>
        <a:xfrm>
          <a:off x="266700" y="208597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９</a:t>
          </a:r>
        </a:p>
      </xdr:txBody>
    </xdr:sp>
    <xdr:clientData/>
  </xdr:twoCellAnchor>
  <xdr:twoCellAnchor>
    <xdr:from>
      <xdr:col>6</xdr:col>
      <xdr:colOff>66675</xdr:colOff>
      <xdr:row>9</xdr:row>
      <xdr:rowOff>190500</xdr:rowOff>
    </xdr:from>
    <xdr:to>
      <xdr:col>8</xdr:col>
      <xdr:colOff>152400</xdr:colOff>
      <xdr:row>11</xdr:row>
      <xdr:rowOff>85725</xdr:rowOff>
    </xdr:to>
    <xdr:sp>
      <xdr:nvSpPr>
        <xdr:cNvPr id="11" name="Oval 18"/>
        <xdr:cNvSpPr>
          <a:spLocks/>
        </xdr:cNvSpPr>
      </xdr:nvSpPr>
      <xdr:spPr>
        <a:xfrm>
          <a:off x="132397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１０</a:t>
          </a:r>
        </a:p>
      </xdr:txBody>
    </xdr:sp>
    <xdr:clientData/>
  </xdr:twoCellAnchor>
  <xdr:twoCellAnchor>
    <xdr:from>
      <xdr:col>9</xdr:col>
      <xdr:colOff>161925</xdr:colOff>
      <xdr:row>9</xdr:row>
      <xdr:rowOff>190500</xdr:rowOff>
    </xdr:from>
    <xdr:to>
      <xdr:col>12</xdr:col>
      <xdr:colOff>38100</xdr:colOff>
      <xdr:row>11</xdr:row>
      <xdr:rowOff>85725</xdr:rowOff>
    </xdr:to>
    <xdr:sp>
      <xdr:nvSpPr>
        <xdr:cNvPr id="12" name="Oval 19"/>
        <xdr:cNvSpPr>
          <a:spLocks/>
        </xdr:cNvSpPr>
      </xdr:nvSpPr>
      <xdr:spPr>
        <a:xfrm>
          <a:off x="204787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１１</a:t>
          </a:r>
        </a:p>
      </xdr:txBody>
    </xdr:sp>
    <xdr:clientData/>
  </xdr:twoCellAnchor>
  <xdr:twoCellAnchor>
    <xdr:from>
      <xdr:col>13</xdr:col>
      <xdr:colOff>152400</xdr:colOff>
      <xdr:row>9</xdr:row>
      <xdr:rowOff>171450</xdr:rowOff>
    </xdr:from>
    <xdr:to>
      <xdr:col>16</xdr:col>
      <xdr:colOff>28575</xdr:colOff>
      <xdr:row>11</xdr:row>
      <xdr:rowOff>66675</xdr:rowOff>
    </xdr:to>
    <xdr:sp>
      <xdr:nvSpPr>
        <xdr:cNvPr id="13" name="Oval 20"/>
        <xdr:cNvSpPr>
          <a:spLocks/>
        </xdr:cNvSpPr>
      </xdr:nvSpPr>
      <xdr:spPr>
        <a:xfrm>
          <a:off x="2876550" y="2095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１２</a:t>
          </a:r>
        </a:p>
      </xdr:txBody>
    </xdr:sp>
    <xdr:clientData/>
  </xdr:twoCellAnchor>
  <xdr:twoCellAnchor>
    <xdr:from>
      <xdr:col>19</xdr:col>
      <xdr:colOff>200025</xdr:colOff>
      <xdr:row>9</xdr:row>
      <xdr:rowOff>171450</xdr:rowOff>
    </xdr:from>
    <xdr:to>
      <xdr:col>22</xdr:col>
      <xdr:colOff>76200</xdr:colOff>
      <xdr:row>11</xdr:row>
      <xdr:rowOff>66675</xdr:rowOff>
    </xdr:to>
    <xdr:sp>
      <xdr:nvSpPr>
        <xdr:cNvPr id="14" name="Oval 21"/>
        <xdr:cNvSpPr>
          <a:spLocks/>
        </xdr:cNvSpPr>
      </xdr:nvSpPr>
      <xdr:spPr>
        <a:xfrm>
          <a:off x="4333875" y="2095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１３</a:t>
          </a:r>
        </a:p>
      </xdr:txBody>
    </xdr:sp>
    <xdr:clientData/>
  </xdr:twoCellAnchor>
  <xdr:twoCellAnchor>
    <xdr:from>
      <xdr:col>24</xdr:col>
      <xdr:colOff>142875</xdr:colOff>
      <xdr:row>9</xdr:row>
      <xdr:rowOff>171450</xdr:rowOff>
    </xdr:from>
    <xdr:to>
      <xdr:col>27</xdr:col>
      <xdr:colOff>19050</xdr:colOff>
      <xdr:row>11</xdr:row>
      <xdr:rowOff>66675</xdr:rowOff>
    </xdr:to>
    <xdr:sp>
      <xdr:nvSpPr>
        <xdr:cNvPr id="15" name="Oval 22"/>
        <xdr:cNvSpPr>
          <a:spLocks/>
        </xdr:cNvSpPr>
      </xdr:nvSpPr>
      <xdr:spPr>
        <a:xfrm>
          <a:off x="5324475" y="2095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１４</a:t>
          </a:r>
        </a:p>
      </xdr:txBody>
    </xdr:sp>
    <xdr:clientData/>
  </xdr:twoCellAnchor>
  <xdr:twoCellAnchor>
    <xdr:from>
      <xdr:col>26</xdr:col>
      <xdr:colOff>123825</xdr:colOff>
      <xdr:row>9</xdr:row>
      <xdr:rowOff>190500</xdr:rowOff>
    </xdr:from>
    <xdr:to>
      <xdr:col>29</xdr:col>
      <xdr:colOff>0</xdr:colOff>
      <xdr:row>11</xdr:row>
      <xdr:rowOff>85725</xdr:rowOff>
    </xdr:to>
    <xdr:sp>
      <xdr:nvSpPr>
        <xdr:cNvPr id="16" name="Oval 23"/>
        <xdr:cNvSpPr>
          <a:spLocks/>
        </xdr:cNvSpPr>
      </xdr:nvSpPr>
      <xdr:spPr>
        <a:xfrm>
          <a:off x="572452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１５</a:t>
          </a:r>
        </a:p>
      </xdr:txBody>
    </xdr:sp>
    <xdr:clientData/>
  </xdr:twoCellAnchor>
  <xdr:twoCellAnchor>
    <xdr:from>
      <xdr:col>28</xdr:col>
      <xdr:colOff>142875</xdr:colOff>
      <xdr:row>9</xdr:row>
      <xdr:rowOff>190500</xdr:rowOff>
    </xdr:from>
    <xdr:to>
      <xdr:col>31</xdr:col>
      <xdr:colOff>19050</xdr:colOff>
      <xdr:row>11</xdr:row>
      <xdr:rowOff>85725</xdr:rowOff>
    </xdr:to>
    <xdr:sp>
      <xdr:nvSpPr>
        <xdr:cNvPr id="17" name="Oval 24"/>
        <xdr:cNvSpPr>
          <a:spLocks/>
        </xdr:cNvSpPr>
      </xdr:nvSpPr>
      <xdr:spPr>
        <a:xfrm>
          <a:off x="616267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１６</a:t>
          </a:r>
        </a:p>
      </xdr:txBody>
    </xdr:sp>
    <xdr:clientData/>
  </xdr:twoCellAnchor>
  <xdr:twoCellAnchor>
    <xdr:from>
      <xdr:col>30</xdr:col>
      <xdr:colOff>161925</xdr:colOff>
      <xdr:row>9</xdr:row>
      <xdr:rowOff>190500</xdr:rowOff>
    </xdr:from>
    <xdr:to>
      <xdr:col>33</xdr:col>
      <xdr:colOff>38100</xdr:colOff>
      <xdr:row>11</xdr:row>
      <xdr:rowOff>85725</xdr:rowOff>
    </xdr:to>
    <xdr:sp>
      <xdr:nvSpPr>
        <xdr:cNvPr id="18" name="Oval 25"/>
        <xdr:cNvSpPr>
          <a:spLocks/>
        </xdr:cNvSpPr>
      </xdr:nvSpPr>
      <xdr:spPr>
        <a:xfrm>
          <a:off x="660082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１７</a:t>
          </a:r>
        </a:p>
      </xdr:txBody>
    </xdr:sp>
    <xdr:clientData/>
  </xdr:twoCellAnchor>
  <xdr:twoCellAnchor>
    <xdr:from>
      <xdr:col>32</xdr:col>
      <xdr:colOff>152400</xdr:colOff>
      <xdr:row>9</xdr:row>
      <xdr:rowOff>180975</xdr:rowOff>
    </xdr:from>
    <xdr:to>
      <xdr:col>35</xdr:col>
      <xdr:colOff>28575</xdr:colOff>
      <xdr:row>11</xdr:row>
      <xdr:rowOff>76200</xdr:rowOff>
    </xdr:to>
    <xdr:sp>
      <xdr:nvSpPr>
        <xdr:cNvPr id="19" name="Oval 26"/>
        <xdr:cNvSpPr>
          <a:spLocks/>
        </xdr:cNvSpPr>
      </xdr:nvSpPr>
      <xdr:spPr>
        <a:xfrm>
          <a:off x="7010400" y="2105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１８</a:t>
          </a:r>
        </a:p>
      </xdr:txBody>
    </xdr:sp>
    <xdr:clientData/>
  </xdr:twoCellAnchor>
  <xdr:twoCellAnchor>
    <xdr:from>
      <xdr:col>34</xdr:col>
      <xdr:colOff>171450</xdr:colOff>
      <xdr:row>9</xdr:row>
      <xdr:rowOff>180975</xdr:rowOff>
    </xdr:from>
    <xdr:to>
      <xdr:col>37</xdr:col>
      <xdr:colOff>47625</xdr:colOff>
      <xdr:row>11</xdr:row>
      <xdr:rowOff>76200</xdr:rowOff>
    </xdr:to>
    <xdr:sp>
      <xdr:nvSpPr>
        <xdr:cNvPr id="20" name="Oval 27"/>
        <xdr:cNvSpPr>
          <a:spLocks/>
        </xdr:cNvSpPr>
      </xdr:nvSpPr>
      <xdr:spPr>
        <a:xfrm>
          <a:off x="7448550" y="2105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１９</a:t>
          </a:r>
        </a:p>
      </xdr:txBody>
    </xdr:sp>
    <xdr:clientData/>
  </xdr:twoCellAnchor>
  <xdr:twoCellAnchor>
    <xdr:from>
      <xdr:col>36</xdr:col>
      <xdr:colOff>171450</xdr:colOff>
      <xdr:row>9</xdr:row>
      <xdr:rowOff>180975</xdr:rowOff>
    </xdr:from>
    <xdr:to>
      <xdr:col>39</xdr:col>
      <xdr:colOff>47625</xdr:colOff>
      <xdr:row>11</xdr:row>
      <xdr:rowOff>76200</xdr:rowOff>
    </xdr:to>
    <xdr:sp>
      <xdr:nvSpPr>
        <xdr:cNvPr id="21" name="Oval 28"/>
        <xdr:cNvSpPr>
          <a:spLocks/>
        </xdr:cNvSpPr>
      </xdr:nvSpPr>
      <xdr:spPr>
        <a:xfrm>
          <a:off x="7867650" y="2105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２０</a:t>
          </a:r>
        </a:p>
      </xdr:txBody>
    </xdr:sp>
    <xdr:clientData/>
  </xdr:twoCellAnchor>
  <xdr:twoCellAnchor>
    <xdr:from>
      <xdr:col>38</xdr:col>
      <xdr:colOff>142875</xdr:colOff>
      <xdr:row>9</xdr:row>
      <xdr:rowOff>190500</xdr:rowOff>
    </xdr:from>
    <xdr:to>
      <xdr:col>41</xdr:col>
      <xdr:colOff>19050</xdr:colOff>
      <xdr:row>11</xdr:row>
      <xdr:rowOff>85725</xdr:rowOff>
    </xdr:to>
    <xdr:sp>
      <xdr:nvSpPr>
        <xdr:cNvPr id="22" name="Oval 29"/>
        <xdr:cNvSpPr>
          <a:spLocks/>
        </xdr:cNvSpPr>
      </xdr:nvSpPr>
      <xdr:spPr>
        <a:xfrm>
          <a:off x="825817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２１</a:t>
          </a:r>
        </a:p>
      </xdr:txBody>
    </xdr:sp>
    <xdr:clientData/>
  </xdr:twoCellAnchor>
  <xdr:twoCellAnchor>
    <xdr:from>
      <xdr:col>40</xdr:col>
      <xdr:colOff>152400</xdr:colOff>
      <xdr:row>9</xdr:row>
      <xdr:rowOff>161925</xdr:rowOff>
    </xdr:from>
    <xdr:to>
      <xdr:col>43</xdr:col>
      <xdr:colOff>28575</xdr:colOff>
      <xdr:row>11</xdr:row>
      <xdr:rowOff>57150</xdr:rowOff>
    </xdr:to>
    <xdr:sp>
      <xdr:nvSpPr>
        <xdr:cNvPr id="23" name="Oval 30"/>
        <xdr:cNvSpPr>
          <a:spLocks/>
        </xdr:cNvSpPr>
      </xdr:nvSpPr>
      <xdr:spPr>
        <a:xfrm>
          <a:off x="8686800" y="2085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２２</a:t>
          </a:r>
        </a:p>
      </xdr:txBody>
    </xdr:sp>
    <xdr:clientData/>
  </xdr:twoCellAnchor>
  <xdr:twoCellAnchor>
    <xdr:from>
      <xdr:col>42</xdr:col>
      <xdr:colOff>161925</xdr:colOff>
      <xdr:row>9</xdr:row>
      <xdr:rowOff>171450</xdr:rowOff>
    </xdr:from>
    <xdr:to>
      <xdr:col>45</xdr:col>
      <xdr:colOff>38100</xdr:colOff>
      <xdr:row>11</xdr:row>
      <xdr:rowOff>66675</xdr:rowOff>
    </xdr:to>
    <xdr:sp>
      <xdr:nvSpPr>
        <xdr:cNvPr id="24" name="Oval 31"/>
        <xdr:cNvSpPr>
          <a:spLocks/>
        </xdr:cNvSpPr>
      </xdr:nvSpPr>
      <xdr:spPr>
        <a:xfrm>
          <a:off x="9115425" y="2095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２３</a:t>
          </a:r>
        </a:p>
      </xdr:txBody>
    </xdr:sp>
    <xdr:clientData/>
  </xdr:twoCellAnchor>
  <xdr:twoCellAnchor>
    <xdr:from>
      <xdr:col>50</xdr:col>
      <xdr:colOff>66675</xdr:colOff>
      <xdr:row>9</xdr:row>
      <xdr:rowOff>171450</xdr:rowOff>
    </xdr:from>
    <xdr:to>
      <xdr:col>52</xdr:col>
      <xdr:colOff>152400</xdr:colOff>
      <xdr:row>11</xdr:row>
      <xdr:rowOff>66675</xdr:rowOff>
    </xdr:to>
    <xdr:sp>
      <xdr:nvSpPr>
        <xdr:cNvPr id="25" name="Oval 32"/>
        <xdr:cNvSpPr>
          <a:spLocks/>
        </xdr:cNvSpPr>
      </xdr:nvSpPr>
      <xdr:spPr>
        <a:xfrm>
          <a:off x="10696575" y="2095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２４</a:t>
          </a:r>
        </a:p>
      </xdr:txBody>
    </xdr:sp>
    <xdr:clientData/>
  </xdr:twoCellAnchor>
  <xdr:twoCellAnchor>
    <xdr:from>
      <xdr:col>5</xdr:col>
      <xdr:colOff>152400</xdr:colOff>
      <xdr:row>12</xdr:row>
      <xdr:rowOff>38100</xdr:rowOff>
    </xdr:from>
    <xdr:to>
      <xdr:col>8</xdr:col>
      <xdr:colOff>28575</xdr:colOff>
      <xdr:row>13</xdr:row>
      <xdr:rowOff>180975</xdr:rowOff>
    </xdr:to>
    <xdr:sp>
      <xdr:nvSpPr>
        <xdr:cNvPr id="26" name="Oval 33"/>
        <xdr:cNvSpPr>
          <a:spLocks/>
        </xdr:cNvSpPr>
      </xdr:nvSpPr>
      <xdr:spPr>
        <a:xfrm>
          <a:off x="1200150" y="2667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２５</a:t>
          </a:r>
        </a:p>
      </xdr:txBody>
    </xdr:sp>
    <xdr:clientData/>
  </xdr:twoCellAnchor>
  <xdr:twoCellAnchor>
    <xdr:from>
      <xdr:col>27</xdr:col>
      <xdr:colOff>104775</xdr:colOff>
      <xdr:row>12</xdr:row>
      <xdr:rowOff>28575</xdr:rowOff>
    </xdr:from>
    <xdr:to>
      <xdr:col>29</xdr:col>
      <xdr:colOff>190500</xdr:colOff>
      <xdr:row>13</xdr:row>
      <xdr:rowOff>171450</xdr:rowOff>
    </xdr:to>
    <xdr:sp>
      <xdr:nvSpPr>
        <xdr:cNvPr id="27" name="Oval 34"/>
        <xdr:cNvSpPr>
          <a:spLocks/>
        </xdr:cNvSpPr>
      </xdr:nvSpPr>
      <xdr:spPr>
        <a:xfrm>
          <a:off x="5915025" y="2657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２６</a:t>
          </a:r>
        </a:p>
      </xdr:txBody>
    </xdr:sp>
    <xdr:clientData/>
  </xdr:twoCellAnchor>
  <xdr:twoCellAnchor>
    <xdr:from>
      <xdr:col>65</xdr:col>
      <xdr:colOff>142875</xdr:colOff>
      <xdr:row>12</xdr:row>
      <xdr:rowOff>38100</xdr:rowOff>
    </xdr:from>
    <xdr:to>
      <xdr:col>68</xdr:col>
      <xdr:colOff>19050</xdr:colOff>
      <xdr:row>13</xdr:row>
      <xdr:rowOff>180975</xdr:rowOff>
    </xdr:to>
    <xdr:sp>
      <xdr:nvSpPr>
        <xdr:cNvPr id="28" name="Oval 35"/>
        <xdr:cNvSpPr>
          <a:spLocks/>
        </xdr:cNvSpPr>
      </xdr:nvSpPr>
      <xdr:spPr>
        <a:xfrm>
          <a:off x="13916025" y="2667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２７</a:t>
          </a:r>
        </a:p>
      </xdr:txBody>
    </xdr:sp>
    <xdr:clientData/>
  </xdr:twoCellAnchor>
  <xdr:twoCellAnchor>
    <xdr:from>
      <xdr:col>70</xdr:col>
      <xdr:colOff>47625</xdr:colOff>
      <xdr:row>12</xdr:row>
      <xdr:rowOff>38100</xdr:rowOff>
    </xdr:from>
    <xdr:to>
      <xdr:col>72</xdr:col>
      <xdr:colOff>133350</xdr:colOff>
      <xdr:row>13</xdr:row>
      <xdr:rowOff>180975</xdr:rowOff>
    </xdr:to>
    <xdr:sp>
      <xdr:nvSpPr>
        <xdr:cNvPr id="29" name="Oval 36"/>
        <xdr:cNvSpPr>
          <a:spLocks/>
        </xdr:cNvSpPr>
      </xdr:nvSpPr>
      <xdr:spPr>
        <a:xfrm>
          <a:off x="14868525" y="2667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２８</a:t>
          </a:r>
        </a:p>
      </xdr:txBody>
    </xdr:sp>
    <xdr:clientData/>
  </xdr:twoCellAnchor>
  <xdr:twoCellAnchor>
    <xdr:from>
      <xdr:col>74</xdr:col>
      <xdr:colOff>152400</xdr:colOff>
      <xdr:row>12</xdr:row>
      <xdr:rowOff>38100</xdr:rowOff>
    </xdr:from>
    <xdr:to>
      <xdr:col>77</xdr:col>
      <xdr:colOff>28575</xdr:colOff>
      <xdr:row>13</xdr:row>
      <xdr:rowOff>180975</xdr:rowOff>
    </xdr:to>
    <xdr:sp>
      <xdr:nvSpPr>
        <xdr:cNvPr id="30" name="Oval 37"/>
        <xdr:cNvSpPr>
          <a:spLocks/>
        </xdr:cNvSpPr>
      </xdr:nvSpPr>
      <xdr:spPr>
        <a:xfrm>
          <a:off x="15811500" y="2667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２９</a:t>
          </a:r>
        </a:p>
      </xdr:txBody>
    </xdr:sp>
    <xdr:clientData/>
  </xdr:twoCellAnchor>
  <xdr:twoCellAnchor>
    <xdr:from>
      <xdr:col>7</xdr:col>
      <xdr:colOff>133350</xdr:colOff>
      <xdr:row>14</xdr:row>
      <xdr:rowOff>142875</xdr:rowOff>
    </xdr:from>
    <xdr:to>
      <xdr:col>10</xdr:col>
      <xdr:colOff>9525</xdr:colOff>
      <xdr:row>16</xdr:row>
      <xdr:rowOff>38100</xdr:rowOff>
    </xdr:to>
    <xdr:sp>
      <xdr:nvSpPr>
        <xdr:cNvPr id="31" name="Oval 38"/>
        <xdr:cNvSpPr>
          <a:spLocks/>
        </xdr:cNvSpPr>
      </xdr:nvSpPr>
      <xdr:spPr>
        <a:xfrm>
          <a:off x="1600200" y="3228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３０</a:t>
          </a:r>
        </a:p>
      </xdr:txBody>
    </xdr:sp>
    <xdr:clientData/>
  </xdr:twoCellAnchor>
  <xdr:twoCellAnchor>
    <xdr:from>
      <xdr:col>30</xdr:col>
      <xdr:colOff>200025</xdr:colOff>
      <xdr:row>14</xdr:row>
      <xdr:rowOff>180975</xdr:rowOff>
    </xdr:from>
    <xdr:to>
      <xdr:col>33</xdr:col>
      <xdr:colOff>76200</xdr:colOff>
      <xdr:row>16</xdr:row>
      <xdr:rowOff>76200</xdr:rowOff>
    </xdr:to>
    <xdr:sp>
      <xdr:nvSpPr>
        <xdr:cNvPr id="32" name="Oval 39"/>
        <xdr:cNvSpPr>
          <a:spLocks/>
        </xdr:cNvSpPr>
      </xdr:nvSpPr>
      <xdr:spPr>
        <a:xfrm>
          <a:off x="6638925" y="32670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３１</a:t>
          </a:r>
        </a:p>
      </xdr:txBody>
    </xdr:sp>
    <xdr:clientData/>
  </xdr:twoCellAnchor>
  <xdr:twoCellAnchor>
    <xdr:from>
      <xdr:col>44</xdr:col>
      <xdr:colOff>133350</xdr:colOff>
      <xdr:row>14</xdr:row>
      <xdr:rowOff>142875</xdr:rowOff>
    </xdr:from>
    <xdr:to>
      <xdr:col>47</xdr:col>
      <xdr:colOff>9525</xdr:colOff>
      <xdr:row>16</xdr:row>
      <xdr:rowOff>38100</xdr:rowOff>
    </xdr:to>
    <xdr:sp>
      <xdr:nvSpPr>
        <xdr:cNvPr id="33" name="Oval 40"/>
        <xdr:cNvSpPr>
          <a:spLocks/>
        </xdr:cNvSpPr>
      </xdr:nvSpPr>
      <xdr:spPr>
        <a:xfrm>
          <a:off x="9505950" y="3228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３２</a:t>
          </a:r>
        </a:p>
      </xdr:txBody>
    </xdr:sp>
    <xdr:clientData/>
  </xdr:twoCellAnchor>
  <xdr:twoCellAnchor>
    <xdr:from>
      <xdr:col>49</xdr:col>
      <xdr:colOff>133350</xdr:colOff>
      <xdr:row>14</xdr:row>
      <xdr:rowOff>142875</xdr:rowOff>
    </xdr:from>
    <xdr:to>
      <xdr:col>52</xdr:col>
      <xdr:colOff>9525</xdr:colOff>
      <xdr:row>16</xdr:row>
      <xdr:rowOff>38100</xdr:rowOff>
    </xdr:to>
    <xdr:sp>
      <xdr:nvSpPr>
        <xdr:cNvPr id="34" name="Oval 41"/>
        <xdr:cNvSpPr>
          <a:spLocks/>
        </xdr:cNvSpPr>
      </xdr:nvSpPr>
      <xdr:spPr>
        <a:xfrm>
          <a:off x="10553700" y="3228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３３</a:t>
          </a:r>
        </a:p>
      </xdr:txBody>
    </xdr:sp>
    <xdr:clientData/>
  </xdr:twoCellAnchor>
  <xdr:twoCellAnchor>
    <xdr:from>
      <xdr:col>56</xdr:col>
      <xdr:colOff>76200</xdr:colOff>
      <xdr:row>14</xdr:row>
      <xdr:rowOff>152400</xdr:rowOff>
    </xdr:from>
    <xdr:to>
      <xdr:col>58</xdr:col>
      <xdr:colOff>161925</xdr:colOff>
      <xdr:row>16</xdr:row>
      <xdr:rowOff>47625</xdr:rowOff>
    </xdr:to>
    <xdr:sp>
      <xdr:nvSpPr>
        <xdr:cNvPr id="35" name="Oval 42"/>
        <xdr:cNvSpPr>
          <a:spLocks/>
        </xdr:cNvSpPr>
      </xdr:nvSpPr>
      <xdr:spPr>
        <a:xfrm>
          <a:off x="11963400" y="3238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３４</a:t>
          </a:r>
        </a:p>
      </xdr:txBody>
    </xdr:sp>
    <xdr:clientData/>
  </xdr:twoCellAnchor>
  <xdr:twoCellAnchor>
    <xdr:from>
      <xdr:col>70</xdr:col>
      <xdr:colOff>133350</xdr:colOff>
      <xdr:row>14</xdr:row>
      <xdr:rowOff>142875</xdr:rowOff>
    </xdr:from>
    <xdr:to>
      <xdr:col>73</xdr:col>
      <xdr:colOff>9525</xdr:colOff>
      <xdr:row>16</xdr:row>
      <xdr:rowOff>38100</xdr:rowOff>
    </xdr:to>
    <xdr:sp>
      <xdr:nvSpPr>
        <xdr:cNvPr id="36" name="Oval 43"/>
        <xdr:cNvSpPr>
          <a:spLocks/>
        </xdr:cNvSpPr>
      </xdr:nvSpPr>
      <xdr:spPr>
        <a:xfrm>
          <a:off x="14954250" y="3228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３５</a:t>
          </a:r>
        </a:p>
      </xdr:txBody>
    </xdr:sp>
    <xdr:clientData/>
  </xdr:twoCellAnchor>
  <xdr:twoCellAnchor>
    <xdr:from>
      <xdr:col>75</xdr:col>
      <xdr:colOff>133350</xdr:colOff>
      <xdr:row>14</xdr:row>
      <xdr:rowOff>142875</xdr:rowOff>
    </xdr:from>
    <xdr:to>
      <xdr:col>77</xdr:col>
      <xdr:colOff>219075</xdr:colOff>
      <xdr:row>16</xdr:row>
      <xdr:rowOff>38100</xdr:rowOff>
    </xdr:to>
    <xdr:sp>
      <xdr:nvSpPr>
        <xdr:cNvPr id="37" name="Oval 44"/>
        <xdr:cNvSpPr>
          <a:spLocks/>
        </xdr:cNvSpPr>
      </xdr:nvSpPr>
      <xdr:spPr>
        <a:xfrm>
          <a:off x="16002000" y="3228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３６</a:t>
          </a:r>
        </a:p>
      </xdr:txBody>
    </xdr:sp>
    <xdr:clientData/>
  </xdr:twoCellAnchor>
  <xdr:twoCellAnchor>
    <xdr:from>
      <xdr:col>0</xdr:col>
      <xdr:colOff>133350</xdr:colOff>
      <xdr:row>16</xdr:row>
      <xdr:rowOff>142875</xdr:rowOff>
    </xdr:from>
    <xdr:to>
      <xdr:col>3</xdr:col>
      <xdr:colOff>9525</xdr:colOff>
      <xdr:row>18</xdr:row>
      <xdr:rowOff>38100</xdr:rowOff>
    </xdr:to>
    <xdr:sp>
      <xdr:nvSpPr>
        <xdr:cNvPr id="38" name="Oval 45"/>
        <xdr:cNvSpPr>
          <a:spLocks/>
        </xdr:cNvSpPr>
      </xdr:nvSpPr>
      <xdr:spPr>
        <a:xfrm>
          <a:off x="133350" y="37052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３７</a:t>
          </a:r>
        </a:p>
      </xdr:txBody>
    </xdr:sp>
    <xdr:clientData/>
  </xdr:twoCellAnchor>
  <xdr:twoCellAnchor>
    <xdr:from>
      <xdr:col>8</xdr:col>
      <xdr:colOff>180975</xdr:colOff>
      <xdr:row>16</xdr:row>
      <xdr:rowOff>180975</xdr:rowOff>
    </xdr:from>
    <xdr:to>
      <xdr:col>11</xdr:col>
      <xdr:colOff>57150</xdr:colOff>
      <xdr:row>18</xdr:row>
      <xdr:rowOff>76200</xdr:rowOff>
    </xdr:to>
    <xdr:sp>
      <xdr:nvSpPr>
        <xdr:cNvPr id="39" name="Oval 46"/>
        <xdr:cNvSpPr>
          <a:spLocks/>
        </xdr:cNvSpPr>
      </xdr:nvSpPr>
      <xdr:spPr>
        <a:xfrm>
          <a:off x="18573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３８</a:t>
          </a:r>
        </a:p>
      </xdr:txBody>
    </xdr:sp>
    <xdr:clientData/>
  </xdr:twoCellAnchor>
  <xdr:twoCellAnchor>
    <xdr:from>
      <xdr:col>13</xdr:col>
      <xdr:colOff>161925</xdr:colOff>
      <xdr:row>16</xdr:row>
      <xdr:rowOff>161925</xdr:rowOff>
    </xdr:from>
    <xdr:to>
      <xdr:col>16</xdr:col>
      <xdr:colOff>38100</xdr:colOff>
      <xdr:row>18</xdr:row>
      <xdr:rowOff>57150</xdr:rowOff>
    </xdr:to>
    <xdr:sp>
      <xdr:nvSpPr>
        <xdr:cNvPr id="40" name="Oval 47"/>
        <xdr:cNvSpPr>
          <a:spLocks/>
        </xdr:cNvSpPr>
      </xdr:nvSpPr>
      <xdr:spPr>
        <a:xfrm>
          <a:off x="2886075" y="37242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３９</a:t>
          </a:r>
        </a:p>
      </xdr:txBody>
    </xdr:sp>
    <xdr:clientData/>
  </xdr:twoCellAnchor>
  <xdr:twoCellAnchor>
    <xdr:from>
      <xdr:col>18</xdr:col>
      <xdr:colOff>295275</xdr:colOff>
      <xdr:row>16</xdr:row>
      <xdr:rowOff>180975</xdr:rowOff>
    </xdr:from>
    <xdr:to>
      <xdr:col>21</xdr:col>
      <xdr:colOff>19050</xdr:colOff>
      <xdr:row>18</xdr:row>
      <xdr:rowOff>76200</xdr:rowOff>
    </xdr:to>
    <xdr:sp>
      <xdr:nvSpPr>
        <xdr:cNvPr id="41" name="Oval 48"/>
        <xdr:cNvSpPr>
          <a:spLocks/>
        </xdr:cNvSpPr>
      </xdr:nvSpPr>
      <xdr:spPr>
        <a:xfrm>
          <a:off x="40671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４０</a:t>
          </a:r>
        </a:p>
      </xdr:txBody>
    </xdr:sp>
    <xdr:clientData/>
  </xdr:twoCellAnchor>
  <xdr:twoCellAnchor>
    <xdr:from>
      <xdr:col>20</xdr:col>
      <xdr:colOff>142875</xdr:colOff>
      <xdr:row>16</xdr:row>
      <xdr:rowOff>180975</xdr:rowOff>
    </xdr:from>
    <xdr:to>
      <xdr:col>23</xdr:col>
      <xdr:colOff>19050</xdr:colOff>
      <xdr:row>18</xdr:row>
      <xdr:rowOff>76200</xdr:rowOff>
    </xdr:to>
    <xdr:sp>
      <xdr:nvSpPr>
        <xdr:cNvPr id="42" name="Oval 49"/>
        <xdr:cNvSpPr>
          <a:spLocks/>
        </xdr:cNvSpPr>
      </xdr:nvSpPr>
      <xdr:spPr>
        <a:xfrm>
          <a:off x="44862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４１</a:t>
          </a:r>
        </a:p>
      </xdr:txBody>
    </xdr:sp>
    <xdr:clientData/>
  </xdr:twoCellAnchor>
  <xdr:twoCellAnchor>
    <xdr:from>
      <xdr:col>25</xdr:col>
      <xdr:colOff>95250</xdr:colOff>
      <xdr:row>16</xdr:row>
      <xdr:rowOff>180975</xdr:rowOff>
    </xdr:from>
    <xdr:to>
      <xdr:col>27</xdr:col>
      <xdr:colOff>180975</xdr:colOff>
      <xdr:row>18</xdr:row>
      <xdr:rowOff>76200</xdr:rowOff>
    </xdr:to>
    <xdr:sp>
      <xdr:nvSpPr>
        <xdr:cNvPr id="43" name="Oval 50"/>
        <xdr:cNvSpPr>
          <a:spLocks/>
        </xdr:cNvSpPr>
      </xdr:nvSpPr>
      <xdr:spPr>
        <a:xfrm>
          <a:off x="5486400"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４２</a:t>
          </a:r>
        </a:p>
      </xdr:txBody>
    </xdr:sp>
    <xdr:clientData/>
  </xdr:twoCellAnchor>
  <xdr:twoCellAnchor>
    <xdr:from>
      <xdr:col>35</xdr:col>
      <xdr:colOff>85725</xdr:colOff>
      <xdr:row>16</xdr:row>
      <xdr:rowOff>180975</xdr:rowOff>
    </xdr:from>
    <xdr:to>
      <xdr:col>37</xdr:col>
      <xdr:colOff>171450</xdr:colOff>
      <xdr:row>18</xdr:row>
      <xdr:rowOff>76200</xdr:rowOff>
    </xdr:to>
    <xdr:sp>
      <xdr:nvSpPr>
        <xdr:cNvPr id="44" name="Oval 51"/>
        <xdr:cNvSpPr>
          <a:spLocks/>
        </xdr:cNvSpPr>
      </xdr:nvSpPr>
      <xdr:spPr>
        <a:xfrm>
          <a:off x="75723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４３</a:t>
          </a:r>
        </a:p>
      </xdr:txBody>
    </xdr:sp>
    <xdr:clientData/>
  </xdr:twoCellAnchor>
  <xdr:twoCellAnchor>
    <xdr:from>
      <xdr:col>45</xdr:col>
      <xdr:colOff>85725</xdr:colOff>
      <xdr:row>16</xdr:row>
      <xdr:rowOff>180975</xdr:rowOff>
    </xdr:from>
    <xdr:to>
      <xdr:col>47</xdr:col>
      <xdr:colOff>171450</xdr:colOff>
      <xdr:row>18</xdr:row>
      <xdr:rowOff>76200</xdr:rowOff>
    </xdr:to>
    <xdr:sp>
      <xdr:nvSpPr>
        <xdr:cNvPr id="45" name="Oval 52"/>
        <xdr:cNvSpPr>
          <a:spLocks/>
        </xdr:cNvSpPr>
      </xdr:nvSpPr>
      <xdr:spPr>
        <a:xfrm>
          <a:off x="96678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４４</a:t>
          </a:r>
        </a:p>
      </xdr:txBody>
    </xdr:sp>
    <xdr:clientData/>
  </xdr:twoCellAnchor>
  <xdr:twoCellAnchor>
    <xdr:from>
      <xdr:col>55</xdr:col>
      <xdr:colOff>85725</xdr:colOff>
      <xdr:row>16</xdr:row>
      <xdr:rowOff>180975</xdr:rowOff>
    </xdr:from>
    <xdr:to>
      <xdr:col>57</xdr:col>
      <xdr:colOff>171450</xdr:colOff>
      <xdr:row>18</xdr:row>
      <xdr:rowOff>76200</xdr:rowOff>
    </xdr:to>
    <xdr:sp>
      <xdr:nvSpPr>
        <xdr:cNvPr id="46" name="Oval 53"/>
        <xdr:cNvSpPr>
          <a:spLocks/>
        </xdr:cNvSpPr>
      </xdr:nvSpPr>
      <xdr:spPr>
        <a:xfrm>
          <a:off x="117633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４５</a:t>
          </a:r>
        </a:p>
      </xdr:txBody>
    </xdr:sp>
    <xdr:clientData/>
  </xdr:twoCellAnchor>
  <xdr:twoCellAnchor>
    <xdr:from>
      <xdr:col>63</xdr:col>
      <xdr:colOff>85725</xdr:colOff>
      <xdr:row>16</xdr:row>
      <xdr:rowOff>180975</xdr:rowOff>
    </xdr:from>
    <xdr:to>
      <xdr:col>65</xdr:col>
      <xdr:colOff>171450</xdr:colOff>
      <xdr:row>18</xdr:row>
      <xdr:rowOff>76200</xdr:rowOff>
    </xdr:to>
    <xdr:sp>
      <xdr:nvSpPr>
        <xdr:cNvPr id="47" name="Oval 54"/>
        <xdr:cNvSpPr>
          <a:spLocks/>
        </xdr:cNvSpPr>
      </xdr:nvSpPr>
      <xdr:spPr>
        <a:xfrm>
          <a:off x="134397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４６</a:t>
          </a:r>
        </a:p>
      </xdr:txBody>
    </xdr:sp>
    <xdr:clientData/>
  </xdr:twoCellAnchor>
  <xdr:twoCellAnchor>
    <xdr:from>
      <xdr:col>71</xdr:col>
      <xdr:colOff>85725</xdr:colOff>
      <xdr:row>16</xdr:row>
      <xdr:rowOff>180975</xdr:rowOff>
    </xdr:from>
    <xdr:to>
      <xdr:col>73</xdr:col>
      <xdr:colOff>171450</xdr:colOff>
      <xdr:row>18</xdr:row>
      <xdr:rowOff>76200</xdr:rowOff>
    </xdr:to>
    <xdr:sp>
      <xdr:nvSpPr>
        <xdr:cNvPr id="48" name="Oval 55"/>
        <xdr:cNvSpPr>
          <a:spLocks/>
        </xdr:cNvSpPr>
      </xdr:nvSpPr>
      <xdr:spPr>
        <a:xfrm>
          <a:off x="15116175" y="3743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４７</a:t>
          </a:r>
        </a:p>
      </xdr:txBody>
    </xdr:sp>
    <xdr:clientData/>
  </xdr:twoCellAnchor>
  <xdr:twoCellAnchor>
    <xdr:from>
      <xdr:col>1</xdr:col>
      <xdr:colOff>85725</xdr:colOff>
      <xdr:row>18</xdr:row>
      <xdr:rowOff>180975</xdr:rowOff>
    </xdr:from>
    <xdr:to>
      <xdr:col>3</xdr:col>
      <xdr:colOff>171450</xdr:colOff>
      <xdr:row>20</xdr:row>
      <xdr:rowOff>76200</xdr:rowOff>
    </xdr:to>
    <xdr:sp>
      <xdr:nvSpPr>
        <xdr:cNvPr id="49" name="Oval 56"/>
        <xdr:cNvSpPr>
          <a:spLocks/>
        </xdr:cNvSpPr>
      </xdr:nvSpPr>
      <xdr:spPr>
        <a:xfrm>
          <a:off x="2952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４８</a:t>
          </a:r>
        </a:p>
      </xdr:txBody>
    </xdr:sp>
    <xdr:clientData/>
  </xdr:twoCellAnchor>
  <xdr:twoCellAnchor>
    <xdr:from>
      <xdr:col>11</xdr:col>
      <xdr:colOff>85725</xdr:colOff>
      <xdr:row>18</xdr:row>
      <xdr:rowOff>180975</xdr:rowOff>
    </xdr:from>
    <xdr:to>
      <xdr:col>13</xdr:col>
      <xdr:colOff>171450</xdr:colOff>
      <xdr:row>20</xdr:row>
      <xdr:rowOff>76200</xdr:rowOff>
    </xdr:to>
    <xdr:sp>
      <xdr:nvSpPr>
        <xdr:cNvPr id="50" name="Oval 57"/>
        <xdr:cNvSpPr>
          <a:spLocks/>
        </xdr:cNvSpPr>
      </xdr:nvSpPr>
      <xdr:spPr>
        <a:xfrm>
          <a:off x="23907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４９</a:t>
          </a:r>
        </a:p>
      </xdr:txBody>
    </xdr:sp>
    <xdr:clientData/>
  </xdr:twoCellAnchor>
  <xdr:twoCellAnchor>
    <xdr:from>
      <xdr:col>18</xdr:col>
      <xdr:colOff>295275</xdr:colOff>
      <xdr:row>18</xdr:row>
      <xdr:rowOff>180975</xdr:rowOff>
    </xdr:from>
    <xdr:to>
      <xdr:col>21</xdr:col>
      <xdr:colOff>19050</xdr:colOff>
      <xdr:row>20</xdr:row>
      <xdr:rowOff>76200</xdr:rowOff>
    </xdr:to>
    <xdr:sp>
      <xdr:nvSpPr>
        <xdr:cNvPr id="51" name="Oval 58"/>
        <xdr:cNvSpPr>
          <a:spLocks/>
        </xdr:cNvSpPr>
      </xdr:nvSpPr>
      <xdr:spPr>
        <a:xfrm>
          <a:off x="40671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５０</a:t>
          </a:r>
        </a:p>
      </xdr:txBody>
    </xdr:sp>
    <xdr:clientData/>
  </xdr:twoCellAnchor>
  <xdr:twoCellAnchor>
    <xdr:from>
      <xdr:col>24</xdr:col>
      <xdr:colOff>85725</xdr:colOff>
      <xdr:row>18</xdr:row>
      <xdr:rowOff>180975</xdr:rowOff>
    </xdr:from>
    <xdr:to>
      <xdr:col>26</xdr:col>
      <xdr:colOff>171450</xdr:colOff>
      <xdr:row>20</xdr:row>
      <xdr:rowOff>76200</xdr:rowOff>
    </xdr:to>
    <xdr:sp>
      <xdr:nvSpPr>
        <xdr:cNvPr id="52" name="Oval 59"/>
        <xdr:cNvSpPr>
          <a:spLocks/>
        </xdr:cNvSpPr>
      </xdr:nvSpPr>
      <xdr:spPr>
        <a:xfrm>
          <a:off x="526732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５１</a:t>
          </a:r>
        </a:p>
      </xdr:txBody>
    </xdr:sp>
    <xdr:clientData/>
  </xdr:twoCellAnchor>
  <xdr:twoCellAnchor>
    <xdr:from>
      <xdr:col>28</xdr:col>
      <xdr:colOff>19050</xdr:colOff>
      <xdr:row>18</xdr:row>
      <xdr:rowOff>190500</xdr:rowOff>
    </xdr:from>
    <xdr:to>
      <xdr:col>30</xdr:col>
      <xdr:colOff>104775</xdr:colOff>
      <xdr:row>20</xdr:row>
      <xdr:rowOff>85725</xdr:rowOff>
    </xdr:to>
    <xdr:sp>
      <xdr:nvSpPr>
        <xdr:cNvPr id="53" name="Oval 60"/>
        <xdr:cNvSpPr>
          <a:spLocks/>
        </xdr:cNvSpPr>
      </xdr:nvSpPr>
      <xdr:spPr>
        <a:xfrm>
          <a:off x="6038850" y="42291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５２</a:t>
          </a:r>
        </a:p>
      </xdr:txBody>
    </xdr:sp>
    <xdr:clientData/>
  </xdr:twoCellAnchor>
  <xdr:twoCellAnchor>
    <xdr:from>
      <xdr:col>31</xdr:col>
      <xdr:colOff>57150</xdr:colOff>
      <xdr:row>18</xdr:row>
      <xdr:rowOff>171450</xdr:rowOff>
    </xdr:from>
    <xdr:to>
      <xdr:col>33</xdr:col>
      <xdr:colOff>142875</xdr:colOff>
      <xdr:row>20</xdr:row>
      <xdr:rowOff>66675</xdr:rowOff>
    </xdr:to>
    <xdr:sp>
      <xdr:nvSpPr>
        <xdr:cNvPr id="54" name="Oval 61"/>
        <xdr:cNvSpPr>
          <a:spLocks/>
        </xdr:cNvSpPr>
      </xdr:nvSpPr>
      <xdr:spPr>
        <a:xfrm>
          <a:off x="6705600" y="4210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５３</a:t>
          </a:r>
        </a:p>
      </xdr:txBody>
    </xdr:sp>
    <xdr:clientData/>
  </xdr:twoCellAnchor>
  <xdr:twoCellAnchor>
    <xdr:from>
      <xdr:col>34</xdr:col>
      <xdr:colOff>190500</xdr:colOff>
      <xdr:row>18</xdr:row>
      <xdr:rowOff>171450</xdr:rowOff>
    </xdr:from>
    <xdr:to>
      <xdr:col>37</xdr:col>
      <xdr:colOff>66675</xdr:colOff>
      <xdr:row>20</xdr:row>
      <xdr:rowOff>66675</xdr:rowOff>
    </xdr:to>
    <xdr:sp>
      <xdr:nvSpPr>
        <xdr:cNvPr id="55" name="Oval 62"/>
        <xdr:cNvSpPr>
          <a:spLocks/>
        </xdr:cNvSpPr>
      </xdr:nvSpPr>
      <xdr:spPr>
        <a:xfrm>
          <a:off x="7467600" y="4210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５４</a:t>
          </a:r>
        </a:p>
      </xdr:txBody>
    </xdr:sp>
    <xdr:clientData/>
  </xdr:twoCellAnchor>
  <xdr:twoCellAnchor>
    <xdr:from>
      <xdr:col>37</xdr:col>
      <xdr:colOff>171450</xdr:colOff>
      <xdr:row>18</xdr:row>
      <xdr:rowOff>171450</xdr:rowOff>
    </xdr:from>
    <xdr:to>
      <xdr:col>40</xdr:col>
      <xdr:colOff>47625</xdr:colOff>
      <xdr:row>20</xdr:row>
      <xdr:rowOff>66675</xdr:rowOff>
    </xdr:to>
    <xdr:sp>
      <xdr:nvSpPr>
        <xdr:cNvPr id="56" name="Oval 63"/>
        <xdr:cNvSpPr>
          <a:spLocks/>
        </xdr:cNvSpPr>
      </xdr:nvSpPr>
      <xdr:spPr>
        <a:xfrm>
          <a:off x="8077200" y="4210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５５</a:t>
          </a:r>
        </a:p>
      </xdr:txBody>
    </xdr:sp>
    <xdr:clientData/>
  </xdr:twoCellAnchor>
  <xdr:twoCellAnchor>
    <xdr:from>
      <xdr:col>40</xdr:col>
      <xdr:colOff>66675</xdr:colOff>
      <xdr:row>18</xdr:row>
      <xdr:rowOff>171450</xdr:rowOff>
    </xdr:from>
    <xdr:to>
      <xdr:col>42</xdr:col>
      <xdr:colOff>152400</xdr:colOff>
      <xdr:row>20</xdr:row>
      <xdr:rowOff>66675</xdr:rowOff>
    </xdr:to>
    <xdr:sp>
      <xdr:nvSpPr>
        <xdr:cNvPr id="57" name="Oval 64"/>
        <xdr:cNvSpPr>
          <a:spLocks/>
        </xdr:cNvSpPr>
      </xdr:nvSpPr>
      <xdr:spPr>
        <a:xfrm>
          <a:off x="8601075" y="4210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５６</a:t>
          </a:r>
        </a:p>
      </xdr:txBody>
    </xdr:sp>
    <xdr:clientData/>
  </xdr:twoCellAnchor>
  <xdr:twoCellAnchor>
    <xdr:from>
      <xdr:col>44</xdr:col>
      <xdr:colOff>85725</xdr:colOff>
      <xdr:row>18</xdr:row>
      <xdr:rowOff>180975</xdr:rowOff>
    </xdr:from>
    <xdr:to>
      <xdr:col>46</xdr:col>
      <xdr:colOff>171450</xdr:colOff>
      <xdr:row>20</xdr:row>
      <xdr:rowOff>76200</xdr:rowOff>
    </xdr:to>
    <xdr:sp>
      <xdr:nvSpPr>
        <xdr:cNvPr id="58" name="Oval 65"/>
        <xdr:cNvSpPr>
          <a:spLocks/>
        </xdr:cNvSpPr>
      </xdr:nvSpPr>
      <xdr:spPr>
        <a:xfrm>
          <a:off x="945832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５７</a:t>
          </a:r>
        </a:p>
      </xdr:txBody>
    </xdr:sp>
    <xdr:clientData/>
  </xdr:twoCellAnchor>
  <xdr:twoCellAnchor>
    <xdr:from>
      <xdr:col>49</xdr:col>
      <xdr:colOff>85725</xdr:colOff>
      <xdr:row>18</xdr:row>
      <xdr:rowOff>180975</xdr:rowOff>
    </xdr:from>
    <xdr:to>
      <xdr:col>51</xdr:col>
      <xdr:colOff>171450</xdr:colOff>
      <xdr:row>20</xdr:row>
      <xdr:rowOff>76200</xdr:rowOff>
    </xdr:to>
    <xdr:sp>
      <xdr:nvSpPr>
        <xdr:cNvPr id="59" name="Oval 66"/>
        <xdr:cNvSpPr>
          <a:spLocks/>
        </xdr:cNvSpPr>
      </xdr:nvSpPr>
      <xdr:spPr>
        <a:xfrm>
          <a:off x="105060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５８</a:t>
          </a:r>
        </a:p>
      </xdr:txBody>
    </xdr:sp>
    <xdr:clientData/>
  </xdr:twoCellAnchor>
  <xdr:twoCellAnchor>
    <xdr:from>
      <xdr:col>53</xdr:col>
      <xdr:colOff>85725</xdr:colOff>
      <xdr:row>18</xdr:row>
      <xdr:rowOff>180975</xdr:rowOff>
    </xdr:from>
    <xdr:to>
      <xdr:col>55</xdr:col>
      <xdr:colOff>171450</xdr:colOff>
      <xdr:row>20</xdr:row>
      <xdr:rowOff>76200</xdr:rowOff>
    </xdr:to>
    <xdr:sp>
      <xdr:nvSpPr>
        <xdr:cNvPr id="60" name="Oval 67"/>
        <xdr:cNvSpPr>
          <a:spLocks/>
        </xdr:cNvSpPr>
      </xdr:nvSpPr>
      <xdr:spPr>
        <a:xfrm>
          <a:off x="113442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５９</a:t>
          </a:r>
        </a:p>
      </xdr:txBody>
    </xdr:sp>
    <xdr:clientData/>
  </xdr:twoCellAnchor>
  <xdr:twoCellAnchor>
    <xdr:from>
      <xdr:col>57</xdr:col>
      <xdr:colOff>85725</xdr:colOff>
      <xdr:row>18</xdr:row>
      <xdr:rowOff>180975</xdr:rowOff>
    </xdr:from>
    <xdr:to>
      <xdr:col>59</xdr:col>
      <xdr:colOff>171450</xdr:colOff>
      <xdr:row>20</xdr:row>
      <xdr:rowOff>76200</xdr:rowOff>
    </xdr:to>
    <xdr:sp>
      <xdr:nvSpPr>
        <xdr:cNvPr id="61" name="Oval 68"/>
        <xdr:cNvSpPr>
          <a:spLocks/>
        </xdr:cNvSpPr>
      </xdr:nvSpPr>
      <xdr:spPr>
        <a:xfrm>
          <a:off x="121824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６０</a:t>
          </a:r>
        </a:p>
      </xdr:txBody>
    </xdr:sp>
    <xdr:clientData/>
  </xdr:twoCellAnchor>
  <xdr:twoCellAnchor>
    <xdr:from>
      <xdr:col>60</xdr:col>
      <xdr:colOff>85725</xdr:colOff>
      <xdr:row>18</xdr:row>
      <xdr:rowOff>180975</xdr:rowOff>
    </xdr:from>
    <xdr:to>
      <xdr:col>62</xdr:col>
      <xdr:colOff>171450</xdr:colOff>
      <xdr:row>20</xdr:row>
      <xdr:rowOff>76200</xdr:rowOff>
    </xdr:to>
    <xdr:sp>
      <xdr:nvSpPr>
        <xdr:cNvPr id="62" name="Oval 69"/>
        <xdr:cNvSpPr>
          <a:spLocks/>
        </xdr:cNvSpPr>
      </xdr:nvSpPr>
      <xdr:spPr>
        <a:xfrm>
          <a:off x="1281112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６１</a:t>
          </a:r>
        </a:p>
      </xdr:txBody>
    </xdr:sp>
    <xdr:clientData/>
  </xdr:twoCellAnchor>
  <xdr:twoCellAnchor>
    <xdr:from>
      <xdr:col>64</xdr:col>
      <xdr:colOff>85725</xdr:colOff>
      <xdr:row>18</xdr:row>
      <xdr:rowOff>180975</xdr:rowOff>
    </xdr:from>
    <xdr:to>
      <xdr:col>66</xdr:col>
      <xdr:colOff>171450</xdr:colOff>
      <xdr:row>20</xdr:row>
      <xdr:rowOff>76200</xdr:rowOff>
    </xdr:to>
    <xdr:sp>
      <xdr:nvSpPr>
        <xdr:cNvPr id="63" name="Oval 70"/>
        <xdr:cNvSpPr>
          <a:spLocks/>
        </xdr:cNvSpPr>
      </xdr:nvSpPr>
      <xdr:spPr>
        <a:xfrm>
          <a:off x="1364932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６２</a:t>
          </a:r>
        </a:p>
      </xdr:txBody>
    </xdr:sp>
    <xdr:clientData/>
  </xdr:twoCellAnchor>
  <xdr:twoCellAnchor>
    <xdr:from>
      <xdr:col>68</xdr:col>
      <xdr:colOff>85725</xdr:colOff>
      <xdr:row>18</xdr:row>
      <xdr:rowOff>180975</xdr:rowOff>
    </xdr:from>
    <xdr:to>
      <xdr:col>70</xdr:col>
      <xdr:colOff>171450</xdr:colOff>
      <xdr:row>20</xdr:row>
      <xdr:rowOff>76200</xdr:rowOff>
    </xdr:to>
    <xdr:sp>
      <xdr:nvSpPr>
        <xdr:cNvPr id="64" name="Oval 71"/>
        <xdr:cNvSpPr>
          <a:spLocks/>
        </xdr:cNvSpPr>
      </xdr:nvSpPr>
      <xdr:spPr>
        <a:xfrm>
          <a:off x="1448752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６３</a:t>
          </a:r>
        </a:p>
      </xdr:txBody>
    </xdr:sp>
    <xdr:clientData/>
  </xdr:twoCellAnchor>
  <xdr:twoCellAnchor>
    <xdr:from>
      <xdr:col>71</xdr:col>
      <xdr:colOff>85725</xdr:colOff>
      <xdr:row>18</xdr:row>
      <xdr:rowOff>180975</xdr:rowOff>
    </xdr:from>
    <xdr:to>
      <xdr:col>73</xdr:col>
      <xdr:colOff>171450</xdr:colOff>
      <xdr:row>20</xdr:row>
      <xdr:rowOff>76200</xdr:rowOff>
    </xdr:to>
    <xdr:sp>
      <xdr:nvSpPr>
        <xdr:cNvPr id="65" name="Oval 72"/>
        <xdr:cNvSpPr>
          <a:spLocks/>
        </xdr:cNvSpPr>
      </xdr:nvSpPr>
      <xdr:spPr>
        <a:xfrm>
          <a:off x="1511617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６４</a:t>
          </a:r>
        </a:p>
      </xdr:txBody>
    </xdr:sp>
    <xdr:clientData/>
  </xdr:twoCellAnchor>
  <xdr:twoCellAnchor>
    <xdr:from>
      <xdr:col>74</xdr:col>
      <xdr:colOff>85725</xdr:colOff>
      <xdr:row>18</xdr:row>
      <xdr:rowOff>180975</xdr:rowOff>
    </xdr:from>
    <xdr:to>
      <xdr:col>76</xdr:col>
      <xdr:colOff>171450</xdr:colOff>
      <xdr:row>20</xdr:row>
      <xdr:rowOff>76200</xdr:rowOff>
    </xdr:to>
    <xdr:sp>
      <xdr:nvSpPr>
        <xdr:cNvPr id="66" name="Oval 73"/>
        <xdr:cNvSpPr>
          <a:spLocks/>
        </xdr:cNvSpPr>
      </xdr:nvSpPr>
      <xdr:spPr>
        <a:xfrm>
          <a:off x="15744825" y="421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６５</a:t>
          </a:r>
        </a:p>
      </xdr:txBody>
    </xdr:sp>
    <xdr:clientData/>
  </xdr:twoCellAnchor>
  <xdr:twoCellAnchor>
    <xdr:from>
      <xdr:col>0</xdr:col>
      <xdr:colOff>38100</xdr:colOff>
      <xdr:row>22</xdr:row>
      <xdr:rowOff>180975</xdr:rowOff>
    </xdr:from>
    <xdr:to>
      <xdr:col>2</xdr:col>
      <xdr:colOff>123825</xdr:colOff>
      <xdr:row>24</xdr:row>
      <xdr:rowOff>95250</xdr:rowOff>
    </xdr:to>
    <xdr:sp>
      <xdr:nvSpPr>
        <xdr:cNvPr id="67" name="Oval 74"/>
        <xdr:cNvSpPr>
          <a:spLocks/>
        </xdr:cNvSpPr>
      </xdr:nvSpPr>
      <xdr:spPr>
        <a:xfrm>
          <a:off x="38100" y="5153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６６</a:t>
          </a:r>
        </a:p>
      </xdr:txBody>
    </xdr:sp>
    <xdr:clientData/>
  </xdr:twoCellAnchor>
  <xdr:twoCellAnchor>
    <xdr:from>
      <xdr:col>2</xdr:col>
      <xdr:colOff>85725</xdr:colOff>
      <xdr:row>22</xdr:row>
      <xdr:rowOff>180975</xdr:rowOff>
    </xdr:from>
    <xdr:to>
      <xdr:col>4</xdr:col>
      <xdr:colOff>171450</xdr:colOff>
      <xdr:row>24</xdr:row>
      <xdr:rowOff>95250</xdr:rowOff>
    </xdr:to>
    <xdr:sp>
      <xdr:nvSpPr>
        <xdr:cNvPr id="68" name="Oval 75"/>
        <xdr:cNvSpPr>
          <a:spLocks/>
        </xdr:cNvSpPr>
      </xdr:nvSpPr>
      <xdr:spPr>
        <a:xfrm>
          <a:off x="504825" y="5153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６７</a:t>
          </a:r>
        </a:p>
      </xdr:txBody>
    </xdr:sp>
    <xdr:clientData/>
  </xdr:twoCellAnchor>
  <xdr:twoCellAnchor>
    <xdr:from>
      <xdr:col>11</xdr:col>
      <xdr:colOff>66675</xdr:colOff>
      <xdr:row>20</xdr:row>
      <xdr:rowOff>161925</xdr:rowOff>
    </xdr:from>
    <xdr:to>
      <xdr:col>13</xdr:col>
      <xdr:colOff>152400</xdr:colOff>
      <xdr:row>22</xdr:row>
      <xdr:rowOff>76200</xdr:rowOff>
    </xdr:to>
    <xdr:sp>
      <xdr:nvSpPr>
        <xdr:cNvPr id="69" name="Oval 76"/>
        <xdr:cNvSpPr>
          <a:spLocks/>
        </xdr:cNvSpPr>
      </xdr:nvSpPr>
      <xdr:spPr>
        <a:xfrm>
          <a:off x="2371725" y="46767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６８</a:t>
          </a:r>
        </a:p>
      </xdr:txBody>
    </xdr:sp>
    <xdr:clientData/>
  </xdr:twoCellAnchor>
  <xdr:twoCellAnchor>
    <xdr:from>
      <xdr:col>11</xdr:col>
      <xdr:colOff>104775</xdr:colOff>
      <xdr:row>22</xdr:row>
      <xdr:rowOff>180975</xdr:rowOff>
    </xdr:from>
    <xdr:to>
      <xdr:col>13</xdr:col>
      <xdr:colOff>190500</xdr:colOff>
      <xdr:row>24</xdr:row>
      <xdr:rowOff>95250</xdr:rowOff>
    </xdr:to>
    <xdr:sp>
      <xdr:nvSpPr>
        <xdr:cNvPr id="70" name="Oval 77"/>
        <xdr:cNvSpPr>
          <a:spLocks/>
        </xdr:cNvSpPr>
      </xdr:nvSpPr>
      <xdr:spPr>
        <a:xfrm>
          <a:off x="2409825" y="5153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６９</a:t>
          </a:r>
        </a:p>
      </xdr:txBody>
    </xdr:sp>
    <xdr:clientData/>
  </xdr:twoCellAnchor>
  <xdr:twoCellAnchor>
    <xdr:from>
      <xdr:col>20</xdr:col>
      <xdr:colOff>28575</xdr:colOff>
      <xdr:row>20</xdr:row>
      <xdr:rowOff>152400</xdr:rowOff>
    </xdr:from>
    <xdr:to>
      <xdr:col>22</xdr:col>
      <xdr:colOff>114300</xdr:colOff>
      <xdr:row>22</xdr:row>
      <xdr:rowOff>66675</xdr:rowOff>
    </xdr:to>
    <xdr:sp>
      <xdr:nvSpPr>
        <xdr:cNvPr id="71" name="Oval 78"/>
        <xdr:cNvSpPr>
          <a:spLocks/>
        </xdr:cNvSpPr>
      </xdr:nvSpPr>
      <xdr:spPr>
        <a:xfrm>
          <a:off x="4371975" y="46672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７０</a:t>
          </a:r>
        </a:p>
      </xdr:txBody>
    </xdr:sp>
    <xdr:clientData/>
  </xdr:twoCellAnchor>
  <xdr:twoCellAnchor>
    <xdr:from>
      <xdr:col>20</xdr:col>
      <xdr:colOff>28575</xdr:colOff>
      <xdr:row>22</xdr:row>
      <xdr:rowOff>161925</xdr:rowOff>
    </xdr:from>
    <xdr:to>
      <xdr:col>22</xdr:col>
      <xdr:colOff>114300</xdr:colOff>
      <xdr:row>24</xdr:row>
      <xdr:rowOff>76200</xdr:rowOff>
    </xdr:to>
    <xdr:sp>
      <xdr:nvSpPr>
        <xdr:cNvPr id="72" name="Oval 79"/>
        <xdr:cNvSpPr>
          <a:spLocks/>
        </xdr:cNvSpPr>
      </xdr:nvSpPr>
      <xdr:spPr>
        <a:xfrm>
          <a:off x="4371975" y="51339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７１</a:t>
          </a:r>
        </a:p>
      </xdr:txBody>
    </xdr:sp>
    <xdr:clientData/>
  </xdr:twoCellAnchor>
  <xdr:twoCellAnchor>
    <xdr:from>
      <xdr:col>36</xdr:col>
      <xdr:colOff>47625</xdr:colOff>
      <xdr:row>21</xdr:row>
      <xdr:rowOff>161925</xdr:rowOff>
    </xdr:from>
    <xdr:to>
      <xdr:col>38</xdr:col>
      <xdr:colOff>133350</xdr:colOff>
      <xdr:row>23</xdr:row>
      <xdr:rowOff>76200</xdr:rowOff>
    </xdr:to>
    <xdr:sp>
      <xdr:nvSpPr>
        <xdr:cNvPr id="73" name="Oval 80"/>
        <xdr:cNvSpPr>
          <a:spLocks/>
        </xdr:cNvSpPr>
      </xdr:nvSpPr>
      <xdr:spPr>
        <a:xfrm>
          <a:off x="7743825" y="49053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７２</a:t>
          </a:r>
        </a:p>
      </xdr:txBody>
    </xdr:sp>
    <xdr:clientData/>
  </xdr:twoCellAnchor>
  <xdr:twoCellAnchor>
    <xdr:from>
      <xdr:col>29</xdr:col>
      <xdr:colOff>152400</xdr:colOff>
      <xdr:row>26</xdr:row>
      <xdr:rowOff>152400</xdr:rowOff>
    </xdr:from>
    <xdr:to>
      <xdr:col>32</xdr:col>
      <xdr:colOff>28575</xdr:colOff>
      <xdr:row>28</xdr:row>
      <xdr:rowOff>66675</xdr:rowOff>
    </xdr:to>
    <xdr:sp>
      <xdr:nvSpPr>
        <xdr:cNvPr id="74" name="Oval 81"/>
        <xdr:cNvSpPr>
          <a:spLocks/>
        </xdr:cNvSpPr>
      </xdr:nvSpPr>
      <xdr:spPr>
        <a:xfrm>
          <a:off x="6381750" y="60388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７３</a:t>
          </a:r>
        </a:p>
      </xdr:txBody>
    </xdr:sp>
    <xdr:clientData/>
  </xdr:twoCellAnchor>
  <xdr:twoCellAnchor>
    <xdr:from>
      <xdr:col>38</xdr:col>
      <xdr:colOff>38100</xdr:colOff>
      <xdr:row>26</xdr:row>
      <xdr:rowOff>171450</xdr:rowOff>
    </xdr:from>
    <xdr:to>
      <xdr:col>40</xdr:col>
      <xdr:colOff>123825</xdr:colOff>
      <xdr:row>28</xdr:row>
      <xdr:rowOff>85725</xdr:rowOff>
    </xdr:to>
    <xdr:sp>
      <xdr:nvSpPr>
        <xdr:cNvPr id="75" name="Oval 82"/>
        <xdr:cNvSpPr>
          <a:spLocks/>
        </xdr:cNvSpPr>
      </xdr:nvSpPr>
      <xdr:spPr>
        <a:xfrm>
          <a:off x="8153400" y="6057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７４</a:t>
          </a:r>
        </a:p>
      </xdr:txBody>
    </xdr:sp>
    <xdr:clientData/>
  </xdr:twoCellAnchor>
  <xdr:twoCellAnchor>
    <xdr:from>
      <xdr:col>42</xdr:col>
      <xdr:colOff>152400</xdr:colOff>
      <xdr:row>26</xdr:row>
      <xdr:rowOff>171450</xdr:rowOff>
    </xdr:from>
    <xdr:to>
      <xdr:col>45</xdr:col>
      <xdr:colOff>28575</xdr:colOff>
      <xdr:row>28</xdr:row>
      <xdr:rowOff>85725</xdr:rowOff>
    </xdr:to>
    <xdr:sp>
      <xdr:nvSpPr>
        <xdr:cNvPr id="76" name="Oval 83"/>
        <xdr:cNvSpPr>
          <a:spLocks/>
        </xdr:cNvSpPr>
      </xdr:nvSpPr>
      <xdr:spPr>
        <a:xfrm>
          <a:off x="9105900" y="6057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７５</a:t>
          </a:r>
        </a:p>
      </xdr:txBody>
    </xdr:sp>
    <xdr:clientData/>
  </xdr:twoCellAnchor>
  <xdr:twoCellAnchor>
    <xdr:from>
      <xdr:col>46</xdr:col>
      <xdr:colOff>57150</xdr:colOff>
      <xdr:row>26</xdr:row>
      <xdr:rowOff>180975</xdr:rowOff>
    </xdr:from>
    <xdr:to>
      <xdr:col>48</xdr:col>
      <xdr:colOff>142875</xdr:colOff>
      <xdr:row>28</xdr:row>
      <xdr:rowOff>95250</xdr:rowOff>
    </xdr:to>
    <xdr:sp>
      <xdr:nvSpPr>
        <xdr:cNvPr id="77" name="Oval 84"/>
        <xdr:cNvSpPr>
          <a:spLocks/>
        </xdr:cNvSpPr>
      </xdr:nvSpPr>
      <xdr:spPr>
        <a:xfrm>
          <a:off x="9848850" y="60674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７６</a:t>
          </a:r>
        </a:p>
      </xdr:txBody>
    </xdr:sp>
    <xdr:clientData/>
  </xdr:twoCellAnchor>
  <xdr:twoCellAnchor>
    <xdr:from>
      <xdr:col>60</xdr:col>
      <xdr:colOff>180975</xdr:colOff>
      <xdr:row>20</xdr:row>
      <xdr:rowOff>171450</xdr:rowOff>
    </xdr:from>
    <xdr:to>
      <xdr:col>63</xdr:col>
      <xdr:colOff>57150</xdr:colOff>
      <xdr:row>22</xdr:row>
      <xdr:rowOff>85725</xdr:rowOff>
    </xdr:to>
    <xdr:sp>
      <xdr:nvSpPr>
        <xdr:cNvPr id="78" name="Oval 85"/>
        <xdr:cNvSpPr>
          <a:spLocks/>
        </xdr:cNvSpPr>
      </xdr:nvSpPr>
      <xdr:spPr>
        <a:xfrm>
          <a:off x="12906375" y="46863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７７</a:t>
          </a:r>
        </a:p>
      </xdr:txBody>
    </xdr:sp>
    <xdr:clientData/>
  </xdr:twoCellAnchor>
  <xdr:twoCellAnchor>
    <xdr:from>
      <xdr:col>65</xdr:col>
      <xdr:colOff>123825</xdr:colOff>
      <xdr:row>21</xdr:row>
      <xdr:rowOff>171450</xdr:rowOff>
    </xdr:from>
    <xdr:to>
      <xdr:col>68</xdr:col>
      <xdr:colOff>0</xdr:colOff>
      <xdr:row>23</xdr:row>
      <xdr:rowOff>85725</xdr:rowOff>
    </xdr:to>
    <xdr:sp>
      <xdr:nvSpPr>
        <xdr:cNvPr id="79" name="Oval 86"/>
        <xdr:cNvSpPr>
          <a:spLocks/>
        </xdr:cNvSpPr>
      </xdr:nvSpPr>
      <xdr:spPr>
        <a:xfrm>
          <a:off x="13896975" y="4914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７８</a:t>
          </a:r>
        </a:p>
      </xdr:txBody>
    </xdr:sp>
    <xdr:clientData/>
  </xdr:twoCellAnchor>
  <xdr:twoCellAnchor>
    <xdr:from>
      <xdr:col>60</xdr:col>
      <xdr:colOff>200025</xdr:colOff>
      <xdr:row>22</xdr:row>
      <xdr:rowOff>171450</xdr:rowOff>
    </xdr:from>
    <xdr:to>
      <xdr:col>63</xdr:col>
      <xdr:colOff>76200</xdr:colOff>
      <xdr:row>24</xdr:row>
      <xdr:rowOff>85725</xdr:rowOff>
    </xdr:to>
    <xdr:sp>
      <xdr:nvSpPr>
        <xdr:cNvPr id="80" name="Oval 87"/>
        <xdr:cNvSpPr>
          <a:spLocks/>
        </xdr:cNvSpPr>
      </xdr:nvSpPr>
      <xdr:spPr>
        <a:xfrm>
          <a:off x="12925425" y="5143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７９</a:t>
          </a:r>
        </a:p>
      </xdr:txBody>
    </xdr:sp>
    <xdr:clientData/>
  </xdr:twoCellAnchor>
  <xdr:twoCellAnchor>
    <xdr:from>
      <xdr:col>65</xdr:col>
      <xdr:colOff>123825</xdr:colOff>
      <xdr:row>23</xdr:row>
      <xdr:rowOff>152400</xdr:rowOff>
    </xdr:from>
    <xdr:to>
      <xdr:col>68</xdr:col>
      <xdr:colOff>0</xdr:colOff>
      <xdr:row>25</xdr:row>
      <xdr:rowOff>66675</xdr:rowOff>
    </xdr:to>
    <xdr:sp>
      <xdr:nvSpPr>
        <xdr:cNvPr id="81" name="Oval 88"/>
        <xdr:cNvSpPr>
          <a:spLocks/>
        </xdr:cNvSpPr>
      </xdr:nvSpPr>
      <xdr:spPr>
        <a:xfrm>
          <a:off x="13896975" y="5353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８０</a:t>
          </a:r>
        </a:p>
      </xdr:txBody>
    </xdr:sp>
    <xdr:clientData/>
  </xdr:twoCellAnchor>
  <xdr:twoCellAnchor>
    <xdr:from>
      <xdr:col>61</xdr:col>
      <xdr:colOff>19050</xdr:colOff>
      <xdr:row>26</xdr:row>
      <xdr:rowOff>152400</xdr:rowOff>
    </xdr:from>
    <xdr:to>
      <xdr:col>63</xdr:col>
      <xdr:colOff>104775</xdr:colOff>
      <xdr:row>28</xdr:row>
      <xdr:rowOff>66675</xdr:rowOff>
    </xdr:to>
    <xdr:sp>
      <xdr:nvSpPr>
        <xdr:cNvPr id="82" name="Oval 89"/>
        <xdr:cNvSpPr>
          <a:spLocks/>
        </xdr:cNvSpPr>
      </xdr:nvSpPr>
      <xdr:spPr>
        <a:xfrm>
          <a:off x="12954000" y="60388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８１</a:t>
          </a:r>
        </a:p>
      </xdr:txBody>
    </xdr:sp>
    <xdr:clientData/>
  </xdr:twoCellAnchor>
  <xdr:twoCellAnchor>
    <xdr:from>
      <xdr:col>61</xdr:col>
      <xdr:colOff>9525</xdr:colOff>
      <xdr:row>29</xdr:row>
      <xdr:rowOff>142875</xdr:rowOff>
    </xdr:from>
    <xdr:to>
      <xdr:col>63</xdr:col>
      <xdr:colOff>95250</xdr:colOff>
      <xdr:row>31</xdr:row>
      <xdr:rowOff>57150</xdr:rowOff>
    </xdr:to>
    <xdr:sp>
      <xdr:nvSpPr>
        <xdr:cNvPr id="83" name="Oval 90"/>
        <xdr:cNvSpPr>
          <a:spLocks/>
        </xdr:cNvSpPr>
      </xdr:nvSpPr>
      <xdr:spPr>
        <a:xfrm>
          <a:off x="12944475" y="67151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８２</a:t>
          </a:r>
        </a:p>
      </xdr:txBody>
    </xdr:sp>
    <xdr:clientData/>
  </xdr:twoCellAnchor>
  <xdr:twoCellAnchor>
    <xdr:from>
      <xdr:col>65</xdr:col>
      <xdr:colOff>104775</xdr:colOff>
      <xdr:row>30</xdr:row>
      <xdr:rowOff>161925</xdr:rowOff>
    </xdr:from>
    <xdr:to>
      <xdr:col>67</xdr:col>
      <xdr:colOff>190500</xdr:colOff>
      <xdr:row>32</xdr:row>
      <xdr:rowOff>76200</xdr:rowOff>
    </xdr:to>
    <xdr:sp>
      <xdr:nvSpPr>
        <xdr:cNvPr id="84" name="Oval 91"/>
        <xdr:cNvSpPr>
          <a:spLocks/>
        </xdr:cNvSpPr>
      </xdr:nvSpPr>
      <xdr:spPr>
        <a:xfrm>
          <a:off x="13877925" y="69627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８３</a:t>
          </a:r>
        </a:p>
      </xdr:txBody>
    </xdr:sp>
    <xdr:clientData/>
  </xdr:twoCellAnchor>
  <xdr:twoCellAnchor>
    <xdr:from>
      <xdr:col>61</xdr:col>
      <xdr:colOff>38100</xdr:colOff>
      <xdr:row>33</xdr:row>
      <xdr:rowOff>57150</xdr:rowOff>
    </xdr:from>
    <xdr:to>
      <xdr:col>63</xdr:col>
      <xdr:colOff>123825</xdr:colOff>
      <xdr:row>34</xdr:row>
      <xdr:rowOff>200025</xdr:rowOff>
    </xdr:to>
    <xdr:sp>
      <xdr:nvSpPr>
        <xdr:cNvPr id="85" name="Oval 92"/>
        <xdr:cNvSpPr>
          <a:spLocks/>
        </xdr:cNvSpPr>
      </xdr:nvSpPr>
      <xdr:spPr>
        <a:xfrm>
          <a:off x="12973050" y="75438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８４</a:t>
          </a:r>
        </a:p>
      </xdr:txBody>
    </xdr:sp>
    <xdr:clientData/>
  </xdr:twoCellAnchor>
  <xdr:twoCellAnchor>
    <xdr:from>
      <xdr:col>61</xdr:col>
      <xdr:colOff>57150</xdr:colOff>
      <xdr:row>36</xdr:row>
      <xdr:rowOff>180975</xdr:rowOff>
    </xdr:from>
    <xdr:to>
      <xdr:col>63</xdr:col>
      <xdr:colOff>142875</xdr:colOff>
      <xdr:row>38</xdr:row>
      <xdr:rowOff>95250</xdr:rowOff>
    </xdr:to>
    <xdr:sp>
      <xdr:nvSpPr>
        <xdr:cNvPr id="86" name="Oval 93"/>
        <xdr:cNvSpPr>
          <a:spLocks/>
        </xdr:cNvSpPr>
      </xdr:nvSpPr>
      <xdr:spPr>
        <a:xfrm>
          <a:off x="12992100" y="83534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８５</a:t>
          </a:r>
        </a:p>
      </xdr:txBody>
    </xdr:sp>
    <xdr:clientData/>
  </xdr:twoCellAnchor>
  <xdr:twoCellAnchor>
    <xdr:from>
      <xdr:col>65</xdr:col>
      <xdr:colOff>104775</xdr:colOff>
      <xdr:row>37</xdr:row>
      <xdr:rowOff>152400</xdr:rowOff>
    </xdr:from>
    <xdr:to>
      <xdr:col>67</xdr:col>
      <xdr:colOff>190500</xdr:colOff>
      <xdr:row>39</xdr:row>
      <xdr:rowOff>66675</xdr:rowOff>
    </xdr:to>
    <xdr:sp>
      <xdr:nvSpPr>
        <xdr:cNvPr id="87" name="Oval 94"/>
        <xdr:cNvSpPr>
          <a:spLocks/>
        </xdr:cNvSpPr>
      </xdr:nvSpPr>
      <xdr:spPr>
        <a:xfrm>
          <a:off x="13877925" y="85534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８６</a:t>
          </a:r>
        </a:p>
      </xdr:txBody>
    </xdr:sp>
    <xdr:clientData/>
  </xdr:twoCellAnchor>
  <xdr:twoCellAnchor>
    <xdr:from>
      <xdr:col>61</xdr:col>
      <xdr:colOff>57150</xdr:colOff>
      <xdr:row>38</xdr:row>
      <xdr:rowOff>161925</xdr:rowOff>
    </xdr:from>
    <xdr:to>
      <xdr:col>63</xdr:col>
      <xdr:colOff>142875</xdr:colOff>
      <xdr:row>40</xdr:row>
      <xdr:rowOff>76200</xdr:rowOff>
    </xdr:to>
    <xdr:sp>
      <xdr:nvSpPr>
        <xdr:cNvPr id="88" name="Oval 95"/>
        <xdr:cNvSpPr>
          <a:spLocks/>
        </xdr:cNvSpPr>
      </xdr:nvSpPr>
      <xdr:spPr>
        <a:xfrm>
          <a:off x="12992100" y="8791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８７</a:t>
          </a:r>
        </a:p>
      </xdr:txBody>
    </xdr:sp>
    <xdr:clientData/>
  </xdr:twoCellAnchor>
  <xdr:twoCellAnchor>
    <xdr:from>
      <xdr:col>61</xdr:col>
      <xdr:colOff>57150</xdr:colOff>
      <xdr:row>43</xdr:row>
      <xdr:rowOff>66675</xdr:rowOff>
    </xdr:from>
    <xdr:to>
      <xdr:col>63</xdr:col>
      <xdr:colOff>142875</xdr:colOff>
      <xdr:row>44</xdr:row>
      <xdr:rowOff>209550</xdr:rowOff>
    </xdr:to>
    <xdr:sp>
      <xdr:nvSpPr>
        <xdr:cNvPr id="89" name="Oval 96"/>
        <xdr:cNvSpPr>
          <a:spLocks/>
        </xdr:cNvSpPr>
      </xdr:nvSpPr>
      <xdr:spPr>
        <a:xfrm>
          <a:off x="12992100" y="9839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８８</a:t>
          </a:r>
        </a:p>
      </xdr:txBody>
    </xdr:sp>
    <xdr:clientData/>
  </xdr:twoCellAnchor>
  <xdr:twoCellAnchor>
    <xdr:from>
      <xdr:col>10</xdr:col>
      <xdr:colOff>57150</xdr:colOff>
      <xdr:row>46</xdr:row>
      <xdr:rowOff>28575</xdr:rowOff>
    </xdr:from>
    <xdr:to>
      <xdr:col>12</xdr:col>
      <xdr:colOff>142875</xdr:colOff>
      <xdr:row>48</xdr:row>
      <xdr:rowOff>9525</xdr:rowOff>
    </xdr:to>
    <xdr:sp>
      <xdr:nvSpPr>
        <xdr:cNvPr id="90" name="Oval 97"/>
        <xdr:cNvSpPr>
          <a:spLocks/>
        </xdr:cNvSpPr>
      </xdr:nvSpPr>
      <xdr:spPr>
        <a:xfrm>
          <a:off x="2152650" y="10487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８９</a:t>
          </a:r>
        </a:p>
      </xdr:txBody>
    </xdr:sp>
    <xdr:clientData/>
  </xdr:twoCellAnchor>
  <xdr:twoCellAnchor>
    <xdr:from>
      <xdr:col>18</xdr:col>
      <xdr:colOff>323850</xdr:colOff>
      <xdr:row>46</xdr:row>
      <xdr:rowOff>19050</xdr:rowOff>
    </xdr:from>
    <xdr:to>
      <xdr:col>21</xdr:col>
      <xdr:colOff>47625</xdr:colOff>
      <xdr:row>48</xdr:row>
      <xdr:rowOff>0</xdr:rowOff>
    </xdr:to>
    <xdr:sp>
      <xdr:nvSpPr>
        <xdr:cNvPr id="91" name="Oval 98"/>
        <xdr:cNvSpPr>
          <a:spLocks/>
        </xdr:cNvSpPr>
      </xdr:nvSpPr>
      <xdr:spPr>
        <a:xfrm>
          <a:off x="4095750" y="10477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９０</a:t>
          </a:r>
        </a:p>
      </xdr:txBody>
    </xdr:sp>
    <xdr:clientData/>
  </xdr:twoCellAnchor>
  <xdr:twoCellAnchor>
    <xdr:from>
      <xdr:col>18</xdr:col>
      <xdr:colOff>19050</xdr:colOff>
      <xdr:row>49</xdr:row>
      <xdr:rowOff>66675</xdr:rowOff>
    </xdr:from>
    <xdr:to>
      <xdr:col>19</xdr:col>
      <xdr:colOff>161925</xdr:colOff>
      <xdr:row>50</xdr:row>
      <xdr:rowOff>209550</xdr:rowOff>
    </xdr:to>
    <xdr:sp>
      <xdr:nvSpPr>
        <xdr:cNvPr id="92" name="Oval 99"/>
        <xdr:cNvSpPr>
          <a:spLocks/>
        </xdr:cNvSpPr>
      </xdr:nvSpPr>
      <xdr:spPr>
        <a:xfrm>
          <a:off x="3790950" y="111442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９１</a:t>
          </a:r>
        </a:p>
      </xdr:txBody>
    </xdr:sp>
    <xdr:clientData/>
  </xdr:twoCellAnchor>
  <xdr:twoCellAnchor>
    <xdr:from>
      <xdr:col>44</xdr:col>
      <xdr:colOff>200025</xdr:colOff>
      <xdr:row>49</xdr:row>
      <xdr:rowOff>28575</xdr:rowOff>
    </xdr:from>
    <xdr:to>
      <xdr:col>47</xdr:col>
      <xdr:colOff>76200</xdr:colOff>
      <xdr:row>50</xdr:row>
      <xdr:rowOff>171450</xdr:rowOff>
    </xdr:to>
    <xdr:sp>
      <xdr:nvSpPr>
        <xdr:cNvPr id="93" name="Oval 100"/>
        <xdr:cNvSpPr>
          <a:spLocks/>
        </xdr:cNvSpPr>
      </xdr:nvSpPr>
      <xdr:spPr>
        <a:xfrm>
          <a:off x="9572625" y="111061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９２
</a:t>
          </a:r>
        </a:p>
      </xdr:txBody>
    </xdr:sp>
    <xdr:clientData/>
  </xdr:twoCellAnchor>
  <xdr:twoCellAnchor>
    <xdr:from>
      <xdr:col>61</xdr:col>
      <xdr:colOff>57150</xdr:colOff>
      <xdr:row>49</xdr:row>
      <xdr:rowOff>38100</xdr:rowOff>
    </xdr:from>
    <xdr:to>
      <xdr:col>63</xdr:col>
      <xdr:colOff>142875</xdr:colOff>
      <xdr:row>50</xdr:row>
      <xdr:rowOff>180975</xdr:rowOff>
    </xdr:to>
    <xdr:sp>
      <xdr:nvSpPr>
        <xdr:cNvPr id="94" name="Oval 101"/>
        <xdr:cNvSpPr>
          <a:spLocks/>
        </xdr:cNvSpPr>
      </xdr:nvSpPr>
      <xdr:spPr>
        <a:xfrm>
          <a:off x="12992100" y="11115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0</xdr:row>
      <xdr:rowOff>0</xdr:rowOff>
    </xdr:from>
    <xdr:to>
      <xdr:col>44</xdr:col>
      <xdr:colOff>142875</xdr:colOff>
      <xdr:row>0</xdr:row>
      <xdr:rowOff>0</xdr:rowOff>
    </xdr:to>
    <xdr:sp>
      <xdr:nvSpPr>
        <xdr:cNvPr id="1" name="TextBox 1"/>
        <xdr:cNvSpPr txBox="1">
          <a:spLocks noChangeArrowheads="1"/>
        </xdr:cNvSpPr>
      </xdr:nvSpPr>
      <xdr:spPr>
        <a:xfrm>
          <a:off x="6600825" y="0"/>
          <a:ext cx="29813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600" b="1" i="0" u="none" baseline="0">
              <a:latin typeface="ＭＳ Ｐゴシック"/>
              <a:ea typeface="ＭＳ Ｐゴシック"/>
              <a:cs typeface="ＭＳ Ｐゴシック"/>
            </a:rPr>
            <a:t>注　文　書</a:t>
          </a:r>
        </a:p>
      </xdr:txBody>
    </xdr:sp>
    <xdr:clientData/>
  </xdr:twoCellAnchor>
  <xdr:twoCellAnchor>
    <xdr:from>
      <xdr:col>30</xdr:col>
      <xdr:colOff>85725</xdr:colOff>
      <xdr:row>0</xdr:row>
      <xdr:rowOff>0</xdr:rowOff>
    </xdr:from>
    <xdr:to>
      <xdr:col>44</xdr:col>
      <xdr:colOff>142875</xdr:colOff>
      <xdr:row>0</xdr:row>
      <xdr:rowOff>0</xdr:rowOff>
    </xdr:to>
    <xdr:sp>
      <xdr:nvSpPr>
        <xdr:cNvPr id="2" name="TextBox 2"/>
        <xdr:cNvSpPr txBox="1">
          <a:spLocks noChangeArrowheads="1"/>
        </xdr:cNvSpPr>
      </xdr:nvSpPr>
      <xdr:spPr>
        <a:xfrm>
          <a:off x="6600825" y="0"/>
          <a:ext cx="29813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600" b="1" i="0" u="none" baseline="0">
              <a:latin typeface="ＭＳ Ｐゴシック"/>
              <a:ea typeface="ＭＳ Ｐゴシック"/>
              <a:cs typeface="ＭＳ Ｐゴシック"/>
            </a:rPr>
            <a:t>注　文　書</a:t>
          </a:r>
        </a:p>
      </xdr:txBody>
    </xdr:sp>
    <xdr:clientData/>
  </xdr:twoCellAnchor>
  <xdr:twoCellAnchor>
    <xdr:from>
      <xdr:col>11</xdr:col>
      <xdr:colOff>171450</xdr:colOff>
      <xdr:row>0</xdr:row>
      <xdr:rowOff>0</xdr:rowOff>
    </xdr:from>
    <xdr:to>
      <xdr:col>13</xdr:col>
      <xdr:colOff>180975</xdr:colOff>
      <xdr:row>1</xdr:row>
      <xdr:rowOff>219075</xdr:rowOff>
    </xdr:to>
    <xdr:sp>
      <xdr:nvSpPr>
        <xdr:cNvPr id="3" name="Oval 4"/>
        <xdr:cNvSpPr>
          <a:spLocks/>
        </xdr:cNvSpPr>
      </xdr:nvSpPr>
      <xdr:spPr>
        <a:xfrm>
          <a:off x="2476500" y="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１</a:t>
          </a:r>
        </a:p>
      </xdr:txBody>
    </xdr:sp>
    <xdr:clientData/>
  </xdr:twoCellAnchor>
  <xdr:twoCellAnchor>
    <xdr:from>
      <xdr:col>15</xdr:col>
      <xdr:colOff>19050</xdr:colOff>
      <xdr:row>4</xdr:row>
      <xdr:rowOff>104775</xdr:rowOff>
    </xdr:from>
    <xdr:to>
      <xdr:col>17</xdr:col>
      <xdr:colOff>28575</xdr:colOff>
      <xdr:row>6</xdr:row>
      <xdr:rowOff>95250</xdr:rowOff>
    </xdr:to>
    <xdr:sp>
      <xdr:nvSpPr>
        <xdr:cNvPr id="4" name="Oval 5"/>
        <xdr:cNvSpPr>
          <a:spLocks/>
        </xdr:cNvSpPr>
      </xdr:nvSpPr>
      <xdr:spPr>
        <a:xfrm>
          <a:off x="3162300" y="101917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８</a:t>
          </a:r>
        </a:p>
      </xdr:txBody>
    </xdr:sp>
    <xdr:clientData/>
  </xdr:twoCellAnchor>
  <xdr:twoCellAnchor>
    <xdr:from>
      <xdr:col>59</xdr:col>
      <xdr:colOff>76200</xdr:colOff>
      <xdr:row>0</xdr:row>
      <xdr:rowOff>123825</xdr:rowOff>
    </xdr:from>
    <xdr:to>
      <xdr:col>61</xdr:col>
      <xdr:colOff>85725</xdr:colOff>
      <xdr:row>2</xdr:row>
      <xdr:rowOff>114300</xdr:rowOff>
    </xdr:to>
    <xdr:sp>
      <xdr:nvSpPr>
        <xdr:cNvPr id="5" name="Oval 6"/>
        <xdr:cNvSpPr>
          <a:spLocks/>
        </xdr:cNvSpPr>
      </xdr:nvSpPr>
      <xdr:spPr>
        <a:xfrm>
          <a:off x="12773025" y="12382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２</a:t>
          </a:r>
        </a:p>
      </xdr:txBody>
    </xdr:sp>
    <xdr:clientData/>
  </xdr:twoCellAnchor>
  <xdr:twoCellAnchor>
    <xdr:from>
      <xdr:col>59</xdr:col>
      <xdr:colOff>76200</xdr:colOff>
      <xdr:row>3</xdr:row>
      <xdr:rowOff>0</xdr:rowOff>
    </xdr:from>
    <xdr:to>
      <xdr:col>61</xdr:col>
      <xdr:colOff>85725</xdr:colOff>
      <xdr:row>4</xdr:row>
      <xdr:rowOff>219075</xdr:rowOff>
    </xdr:to>
    <xdr:sp>
      <xdr:nvSpPr>
        <xdr:cNvPr id="6" name="Oval 7"/>
        <xdr:cNvSpPr>
          <a:spLocks/>
        </xdr:cNvSpPr>
      </xdr:nvSpPr>
      <xdr:spPr>
        <a:xfrm>
          <a:off x="12773025" y="68580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３</a:t>
          </a:r>
        </a:p>
      </xdr:txBody>
    </xdr:sp>
    <xdr:clientData/>
  </xdr:twoCellAnchor>
  <xdr:twoCellAnchor>
    <xdr:from>
      <xdr:col>54</xdr:col>
      <xdr:colOff>85725</xdr:colOff>
      <xdr:row>4</xdr:row>
      <xdr:rowOff>123825</xdr:rowOff>
    </xdr:from>
    <xdr:to>
      <xdr:col>56</xdr:col>
      <xdr:colOff>95250</xdr:colOff>
      <xdr:row>6</xdr:row>
      <xdr:rowOff>114300</xdr:rowOff>
    </xdr:to>
    <xdr:sp>
      <xdr:nvSpPr>
        <xdr:cNvPr id="7" name="Oval 8"/>
        <xdr:cNvSpPr>
          <a:spLocks/>
        </xdr:cNvSpPr>
      </xdr:nvSpPr>
      <xdr:spPr>
        <a:xfrm>
          <a:off x="11734800" y="1038225"/>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４</a:t>
          </a:r>
        </a:p>
      </xdr:txBody>
    </xdr:sp>
    <xdr:clientData/>
  </xdr:twoCellAnchor>
  <xdr:twoCellAnchor>
    <xdr:from>
      <xdr:col>59</xdr:col>
      <xdr:colOff>38100</xdr:colOff>
      <xdr:row>5</xdr:row>
      <xdr:rowOff>114300</xdr:rowOff>
    </xdr:from>
    <xdr:to>
      <xdr:col>61</xdr:col>
      <xdr:colOff>47625</xdr:colOff>
      <xdr:row>7</xdr:row>
      <xdr:rowOff>104775</xdr:rowOff>
    </xdr:to>
    <xdr:sp>
      <xdr:nvSpPr>
        <xdr:cNvPr id="8" name="Oval 9"/>
        <xdr:cNvSpPr>
          <a:spLocks/>
        </xdr:cNvSpPr>
      </xdr:nvSpPr>
      <xdr:spPr>
        <a:xfrm>
          <a:off x="12734925" y="125730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６</a:t>
          </a:r>
        </a:p>
      </xdr:txBody>
    </xdr:sp>
    <xdr:clientData/>
  </xdr:twoCellAnchor>
  <xdr:twoCellAnchor>
    <xdr:from>
      <xdr:col>70</xdr:col>
      <xdr:colOff>85725</xdr:colOff>
      <xdr:row>4</xdr:row>
      <xdr:rowOff>114300</xdr:rowOff>
    </xdr:from>
    <xdr:to>
      <xdr:col>72</xdr:col>
      <xdr:colOff>95250</xdr:colOff>
      <xdr:row>6</xdr:row>
      <xdr:rowOff>104775</xdr:rowOff>
    </xdr:to>
    <xdr:sp>
      <xdr:nvSpPr>
        <xdr:cNvPr id="9" name="Oval 10"/>
        <xdr:cNvSpPr>
          <a:spLocks/>
        </xdr:cNvSpPr>
      </xdr:nvSpPr>
      <xdr:spPr>
        <a:xfrm>
          <a:off x="15087600" y="102870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５</a:t>
          </a:r>
        </a:p>
      </xdr:txBody>
    </xdr:sp>
    <xdr:clientData/>
  </xdr:twoCellAnchor>
  <xdr:twoCellAnchor>
    <xdr:from>
      <xdr:col>74</xdr:col>
      <xdr:colOff>38100</xdr:colOff>
      <xdr:row>5</xdr:row>
      <xdr:rowOff>114300</xdr:rowOff>
    </xdr:from>
    <xdr:to>
      <xdr:col>76</xdr:col>
      <xdr:colOff>47625</xdr:colOff>
      <xdr:row>7</xdr:row>
      <xdr:rowOff>104775</xdr:rowOff>
    </xdr:to>
    <xdr:sp>
      <xdr:nvSpPr>
        <xdr:cNvPr id="10" name="Oval 11"/>
        <xdr:cNvSpPr>
          <a:spLocks/>
        </xdr:cNvSpPr>
      </xdr:nvSpPr>
      <xdr:spPr>
        <a:xfrm>
          <a:off x="15878175" y="125730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７</a:t>
          </a:r>
        </a:p>
      </xdr:txBody>
    </xdr:sp>
    <xdr:clientData/>
  </xdr:twoCellAnchor>
  <xdr:twoCellAnchor>
    <xdr:from>
      <xdr:col>7</xdr:col>
      <xdr:colOff>85725</xdr:colOff>
      <xdr:row>8</xdr:row>
      <xdr:rowOff>104775</xdr:rowOff>
    </xdr:from>
    <xdr:to>
      <xdr:col>9</xdr:col>
      <xdr:colOff>95250</xdr:colOff>
      <xdr:row>10</xdr:row>
      <xdr:rowOff>104775</xdr:rowOff>
    </xdr:to>
    <xdr:sp>
      <xdr:nvSpPr>
        <xdr:cNvPr id="11" name="Oval 12"/>
        <xdr:cNvSpPr>
          <a:spLocks/>
        </xdr:cNvSpPr>
      </xdr:nvSpPr>
      <xdr:spPr>
        <a:xfrm>
          <a:off x="1552575" y="1828800"/>
          <a:ext cx="428625" cy="447675"/>
        </a:xfrm>
        <a:prstGeom prst="ellipse">
          <a:avLst/>
        </a:prstGeom>
        <a:no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９</a:t>
          </a:r>
        </a:p>
      </xdr:txBody>
    </xdr:sp>
    <xdr:clientData/>
  </xdr:twoCellAnchor>
  <xdr:twoCellAnchor>
    <xdr:from>
      <xdr:col>12</xdr:col>
      <xdr:colOff>19050</xdr:colOff>
      <xdr:row>8</xdr:row>
      <xdr:rowOff>142875</xdr:rowOff>
    </xdr:from>
    <xdr:to>
      <xdr:col>14</xdr:col>
      <xdr:colOff>104775</xdr:colOff>
      <xdr:row>10</xdr:row>
      <xdr:rowOff>66675</xdr:rowOff>
    </xdr:to>
    <xdr:sp>
      <xdr:nvSpPr>
        <xdr:cNvPr id="12" name="Oval 13"/>
        <xdr:cNvSpPr>
          <a:spLocks/>
        </xdr:cNvSpPr>
      </xdr:nvSpPr>
      <xdr:spPr>
        <a:xfrm>
          <a:off x="2533650"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１０</a:t>
          </a:r>
        </a:p>
      </xdr:txBody>
    </xdr:sp>
    <xdr:clientData/>
  </xdr:twoCellAnchor>
  <xdr:twoCellAnchor>
    <xdr:from>
      <xdr:col>15</xdr:col>
      <xdr:colOff>161925</xdr:colOff>
      <xdr:row>8</xdr:row>
      <xdr:rowOff>133350</xdr:rowOff>
    </xdr:from>
    <xdr:to>
      <xdr:col>18</xdr:col>
      <xdr:colOff>38100</xdr:colOff>
      <xdr:row>10</xdr:row>
      <xdr:rowOff>57150</xdr:rowOff>
    </xdr:to>
    <xdr:sp>
      <xdr:nvSpPr>
        <xdr:cNvPr id="13" name="Oval 14"/>
        <xdr:cNvSpPr>
          <a:spLocks/>
        </xdr:cNvSpPr>
      </xdr:nvSpPr>
      <xdr:spPr>
        <a:xfrm>
          <a:off x="3305175" y="18573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１１</a:t>
          </a:r>
        </a:p>
      </xdr:txBody>
    </xdr:sp>
    <xdr:clientData/>
  </xdr:twoCellAnchor>
  <xdr:twoCellAnchor>
    <xdr:from>
      <xdr:col>19</xdr:col>
      <xdr:colOff>161925</xdr:colOff>
      <xdr:row>8</xdr:row>
      <xdr:rowOff>133350</xdr:rowOff>
    </xdr:from>
    <xdr:to>
      <xdr:col>22</xdr:col>
      <xdr:colOff>38100</xdr:colOff>
      <xdr:row>10</xdr:row>
      <xdr:rowOff>57150</xdr:rowOff>
    </xdr:to>
    <xdr:sp>
      <xdr:nvSpPr>
        <xdr:cNvPr id="14" name="Oval 15"/>
        <xdr:cNvSpPr>
          <a:spLocks/>
        </xdr:cNvSpPr>
      </xdr:nvSpPr>
      <xdr:spPr>
        <a:xfrm>
          <a:off x="4143375" y="18573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１２</a:t>
          </a:r>
        </a:p>
      </xdr:txBody>
    </xdr:sp>
    <xdr:clientData/>
  </xdr:twoCellAnchor>
  <xdr:twoCellAnchor>
    <xdr:from>
      <xdr:col>26</xdr:col>
      <xdr:colOff>76200</xdr:colOff>
      <xdr:row>8</xdr:row>
      <xdr:rowOff>152400</xdr:rowOff>
    </xdr:from>
    <xdr:to>
      <xdr:col>28</xdr:col>
      <xdr:colOff>9525</xdr:colOff>
      <xdr:row>10</xdr:row>
      <xdr:rowOff>85725</xdr:rowOff>
    </xdr:to>
    <xdr:sp>
      <xdr:nvSpPr>
        <xdr:cNvPr id="15" name="Oval 16"/>
        <xdr:cNvSpPr>
          <a:spLocks/>
        </xdr:cNvSpPr>
      </xdr:nvSpPr>
      <xdr:spPr>
        <a:xfrm>
          <a:off x="5600700" y="18764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１３</a:t>
          </a:r>
        </a:p>
      </xdr:txBody>
    </xdr:sp>
    <xdr:clientData/>
  </xdr:twoCellAnchor>
  <xdr:twoCellAnchor>
    <xdr:from>
      <xdr:col>30</xdr:col>
      <xdr:colOff>171450</xdr:colOff>
      <xdr:row>8</xdr:row>
      <xdr:rowOff>142875</xdr:rowOff>
    </xdr:from>
    <xdr:to>
      <xdr:col>33</xdr:col>
      <xdr:colOff>57150</xdr:colOff>
      <xdr:row>10</xdr:row>
      <xdr:rowOff>76200</xdr:rowOff>
    </xdr:to>
    <xdr:sp>
      <xdr:nvSpPr>
        <xdr:cNvPr id="16" name="Oval 17"/>
        <xdr:cNvSpPr>
          <a:spLocks/>
        </xdr:cNvSpPr>
      </xdr:nvSpPr>
      <xdr:spPr>
        <a:xfrm>
          <a:off x="6686550" y="18669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１４</a:t>
          </a:r>
        </a:p>
      </xdr:txBody>
    </xdr:sp>
    <xdr:clientData/>
  </xdr:twoCellAnchor>
  <xdr:twoCellAnchor>
    <xdr:from>
      <xdr:col>32</xdr:col>
      <xdr:colOff>171450</xdr:colOff>
      <xdr:row>8</xdr:row>
      <xdr:rowOff>142875</xdr:rowOff>
    </xdr:from>
    <xdr:to>
      <xdr:col>35</xdr:col>
      <xdr:colOff>47625</xdr:colOff>
      <xdr:row>10</xdr:row>
      <xdr:rowOff>66675</xdr:rowOff>
    </xdr:to>
    <xdr:sp>
      <xdr:nvSpPr>
        <xdr:cNvPr id="17" name="Oval 18"/>
        <xdr:cNvSpPr>
          <a:spLocks/>
        </xdr:cNvSpPr>
      </xdr:nvSpPr>
      <xdr:spPr>
        <a:xfrm>
          <a:off x="7096125"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１５</a:t>
          </a:r>
        </a:p>
      </xdr:txBody>
    </xdr:sp>
    <xdr:clientData/>
  </xdr:twoCellAnchor>
  <xdr:twoCellAnchor>
    <xdr:from>
      <xdr:col>34</xdr:col>
      <xdr:colOff>171450</xdr:colOff>
      <xdr:row>8</xdr:row>
      <xdr:rowOff>142875</xdr:rowOff>
    </xdr:from>
    <xdr:to>
      <xdr:col>37</xdr:col>
      <xdr:colOff>47625</xdr:colOff>
      <xdr:row>10</xdr:row>
      <xdr:rowOff>47625</xdr:rowOff>
    </xdr:to>
    <xdr:sp>
      <xdr:nvSpPr>
        <xdr:cNvPr id="18" name="Oval 19"/>
        <xdr:cNvSpPr>
          <a:spLocks/>
        </xdr:cNvSpPr>
      </xdr:nvSpPr>
      <xdr:spPr>
        <a:xfrm>
          <a:off x="7515225" y="1866900"/>
          <a:ext cx="504825" cy="35242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１６</a:t>
          </a:r>
        </a:p>
      </xdr:txBody>
    </xdr:sp>
    <xdr:clientData/>
  </xdr:twoCellAnchor>
  <xdr:twoCellAnchor>
    <xdr:from>
      <xdr:col>36</xdr:col>
      <xdr:colOff>152400</xdr:colOff>
      <xdr:row>8</xdr:row>
      <xdr:rowOff>142875</xdr:rowOff>
    </xdr:from>
    <xdr:to>
      <xdr:col>39</xdr:col>
      <xdr:colOff>28575</xdr:colOff>
      <xdr:row>10</xdr:row>
      <xdr:rowOff>76200</xdr:rowOff>
    </xdr:to>
    <xdr:sp>
      <xdr:nvSpPr>
        <xdr:cNvPr id="19" name="Oval 20"/>
        <xdr:cNvSpPr>
          <a:spLocks/>
        </xdr:cNvSpPr>
      </xdr:nvSpPr>
      <xdr:spPr>
        <a:xfrm>
          <a:off x="7915275" y="18669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１７</a:t>
          </a:r>
        </a:p>
      </xdr:txBody>
    </xdr:sp>
    <xdr:clientData/>
  </xdr:twoCellAnchor>
  <xdr:twoCellAnchor>
    <xdr:from>
      <xdr:col>38</xdr:col>
      <xdr:colOff>161925</xdr:colOff>
      <xdr:row>8</xdr:row>
      <xdr:rowOff>142875</xdr:rowOff>
    </xdr:from>
    <xdr:to>
      <xdr:col>41</xdr:col>
      <xdr:colOff>38100</xdr:colOff>
      <xdr:row>10</xdr:row>
      <xdr:rowOff>66675</xdr:rowOff>
    </xdr:to>
    <xdr:sp>
      <xdr:nvSpPr>
        <xdr:cNvPr id="20" name="Oval 21"/>
        <xdr:cNvSpPr>
          <a:spLocks/>
        </xdr:cNvSpPr>
      </xdr:nvSpPr>
      <xdr:spPr>
        <a:xfrm>
          <a:off x="8343900"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１８</a:t>
          </a:r>
        </a:p>
      </xdr:txBody>
    </xdr:sp>
    <xdr:clientData/>
  </xdr:twoCellAnchor>
  <xdr:twoCellAnchor>
    <xdr:from>
      <xdr:col>40</xdr:col>
      <xdr:colOff>171450</xdr:colOff>
      <xdr:row>8</xdr:row>
      <xdr:rowOff>142875</xdr:rowOff>
    </xdr:from>
    <xdr:to>
      <xdr:col>43</xdr:col>
      <xdr:colOff>47625</xdr:colOff>
      <xdr:row>10</xdr:row>
      <xdr:rowOff>76200</xdr:rowOff>
    </xdr:to>
    <xdr:sp>
      <xdr:nvSpPr>
        <xdr:cNvPr id="21" name="Oval 22"/>
        <xdr:cNvSpPr>
          <a:spLocks/>
        </xdr:cNvSpPr>
      </xdr:nvSpPr>
      <xdr:spPr>
        <a:xfrm>
          <a:off x="8772525" y="18669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１９</a:t>
          </a:r>
        </a:p>
      </xdr:txBody>
    </xdr:sp>
    <xdr:clientData/>
  </xdr:twoCellAnchor>
  <xdr:twoCellAnchor>
    <xdr:from>
      <xdr:col>43</xdr:col>
      <xdr:colOff>19050</xdr:colOff>
      <xdr:row>8</xdr:row>
      <xdr:rowOff>152400</xdr:rowOff>
    </xdr:from>
    <xdr:to>
      <xdr:col>44</xdr:col>
      <xdr:colOff>314325</xdr:colOff>
      <xdr:row>10</xdr:row>
      <xdr:rowOff>85725</xdr:rowOff>
    </xdr:to>
    <xdr:sp>
      <xdr:nvSpPr>
        <xdr:cNvPr id="22" name="Oval 23"/>
        <xdr:cNvSpPr>
          <a:spLocks/>
        </xdr:cNvSpPr>
      </xdr:nvSpPr>
      <xdr:spPr>
        <a:xfrm>
          <a:off x="9248775" y="18764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２０</a:t>
          </a:r>
        </a:p>
      </xdr:txBody>
    </xdr:sp>
    <xdr:clientData/>
  </xdr:twoCellAnchor>
  <xdr:twoCellAnchor>
    <xdr:from>
      <xdr:col>44</xdr:col>
      <xdr:colOff>276225</xdr:colOff>
      <xdr:row>8</xdr:row>
      <xdr:rowOff>152400</xdr:rowOff>
    </xdr:from>
    <xdr:to>
      <xdr:col>47</xdr:col>
      <xdr:colOff>38100</xdr:colOff>
      <xdr:row>10</xdr:row>
      <xdr:rowOff>85725</xdr:rowOff>
    </xdr:to>
    <xdr:sp>
      <xdr:nvSpPr>
        <xdr:cNvPr id="23" name="Oval 24"/>
        <xdr:cNvSpPr>
          <a:spLocks/>
        </xdr:cNvSpPr>
      </xdr:nvSpPr>
      <xdr:spPr>
        <a:xfrm>
          <a:off x="9715500" y="18764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２１</a:t>
          </a:r>
        </a:p>
      </xdr:txBody>
    </xdr:sp>
    <xdr:clientData/>
  </xdr:twoCellAnchor>
  <xdr:twoCellAnchor>
    <xdr:from>
      <xdr:col>47</xdr:col>
      <xdr:colOff>0</xdr:colOff>
      <xdr:row>8</xdr:row>
      <xdr:rowOff>142875</xdr:rowOff>
    </xdr:from>
    <xdr:to>
      <xdr:col>49</xdr:col>
      <xdr:colOff>85725</xdr:colOff>
      <xdr:row>10</xdr:row>
      <xdr:rowOff>66675</xdr:rowOff>
    </xdr:to>
    <xdr:sp>
      <xdr:nvSpPr>
        <xdr:cNvPr id="24" name="Oval 25"/>
        <xdr:cNvSpPr>
          <a:spLocks/>
        </xdr:cNvSpPr>
      </xdr:nvSpPr>
      <xdr:spPr>
        <a:xfrm>
          <a:off x="10182225"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２２</a:t>
          </a:r>
        </a:p>
      </xdr:txBody>
    </xdr:sp>
    <xdr:clientData/>
  </xdr:twoCellAnchor>
  <xdr:twoCellAnchor>
    <xdr:from>
      <xdr:col>55</xdr:col>
      <xdr:colOff>180975</xdr:colOff>
      <xdr:row>8</xdr:row>
      <xdr:rowOff>133350</xdr:rowOff>
    </xdr:from>
    <xdr:to>
      <xdr:col>58</xdr:col>
      <xdr:colOff>57150</xdr:colOff>
      <xdr:row>10</xdr:row>
      <xdr:rowOff>57150</xdr:rowOff>
    </xdr:to>
    <xdr:sp>
      <xdr:nvSpPr>
        <xdr:cNvPr id="25" name="Oval 26"/>
        <xdr:cNvSpPr>
          <a:spLocks/>
        </xdr:cNvSpPr>
      </xdr:nvSpPr>
      <xdr:spPr>
        <a:xfrm>
          <a:off x="12039600" y="18573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２４</a:t>
          </a:r>
        </a:p>
      </xdr:txBody>
    </xdr:sp>
    <xdr:clientData/>
  </xdr:twoCellAnchor>
  <xdr:twoCellAnchor>
    <xdr:from>
      <xdr:col>48</xdr:col>
      <xdr:colOff>171450</xdr:colOff>
      <xdr:row>8</xdr:row>
      <xdr:rowOff>142875</xdr:rowOff>
    </xdr:from>
    <xdr:to>
      <xdr:col>51</xdr:col>
      <xdr:colOff>47625</xdr:colOff>
      <xdr:row>10</xdr:row>
      <xdr:rowOff>76200</xdr:rowOff>
    </xdr:to>
    <xdr:sp>
      <xdr:nvSpPr>
        <xdr:cNvPr id="26" name="Oval 27"/>
        <xdr:cNvSpPr>
          <a:spLocks/>
        </xdr:cNvSpPr>
      </xdr:nvSpPr>
      <xdr:spPr>
        <a:xfrm>
          <a:off x="10563225" y="18669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２３</a:t>
          </a:r>
        </a:p>
      </xdr:txBody>
    </xdr:sp>
    <xdr:clientData/>
  </xdr:twoCellAnchor>
  <xdr:twoCellAnchor>
    <xdr:from>
      <xdr:col>6</xdr:col>
      <xdr:colOff>66675</xdr:colOff>
      <xdr:row>11</xdr:row>
      <xdr:rowOff>38100</xdr:rowOff>
    </xdr:from>
    <xdr:to>
      <xdr:col>8</xdr:col>
      <xdr:colOff>152400</xdr:colOff>
      <xdr:row>12</xdr:row>
      <xdr:rowOff>180975</xdr:rowOff>
    </xdr:to>
    <xdr:sp>
      <xdr:nvSpPr>
        <xdr:cNvPr id="27" name="Oval 28"/>
        <xdr:cNvSpPr>
          <a:spLocks/>
        </xdr:cNvSpPr>
      </xdr:nvSpPr>
      <xdr:spPr>
        <a:xfrm>
          <a:off x="1323975" y="24193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２５</a:t>
          </a:r>
        </a:p>
      </xdr:txBody>
    </xdr:sp>
    <xdr:clientData/>
  </xdr:twoCellAnchor>
  <xdr:twoCellAnchor>
    <xdr:from>
      <xdr:col>28</xdr:col>
      <xdr:colOff>133350</xdr:colOff>
      <xdr:row>11</xdr:row>
      <xdr:rowOff>38100</xdr:rowOff>
    </xdr:from>
    <xdr:to>
      <xdr:col>31</xdr:col>
      <xdr:colOff>19050</xdr:colOff>
      <xdr:row>12</xdr:row>
      <xdr:rowOff>180975</xdr:rowOff>
    </xdr:to>
    <xdr:sp>
      <xdr:nvSpPr>
        <xdr:cNvPr id="28" name="Oval 29"/>
        <xdr:cNvSpPr>
          <a:spLocks/>
        </xdr:cNvSpPr>
      </xdr:nvSpPr>
      <xdr:spPr>
        <a:xfrm>
          <a:off x="6229350" y="24193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２６</a:t>
          </a:r>
        </a:p>
      </xdr:txBody>
    </xdr:sp>
    <xdr:clientData/>
  </xdr:twoCellAnchor>
  <xdr:twoCellAnchor>
    <xdr:from>
      <xdr:col>66</xdr:col>
      <xdr:colOff>152400</xdr:colOff>
      <xdr:row>11</xdr:row>
      <xdr:rowOff>57150</xdr:rowOff>
    </xdr:from>
    <xdr:to>
      <xdr:col>69</xdr:col>
      <xdr:colOff>28575</xdr:colOff>
      <xdr:row>12</xdr:row>
      <xdr:rowOff>200025</xdr:rowOff>
    </xdr:to>
    <xdr:sp>
      <xdr:nvSpPr>
        <xdr:cNvPr id="29" name="Oval 30"/>
        <xdr:cNvSpPr>
          <a:spLocks/>
        </xdr:cNvSpPr>
      </xdr:nvSpPr>
      <xdr:spPr>
        <a:xfrm>
          <a:off x="14316075" y="24384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２７</a:t>
          </a:r>
        </a:p>
      </xdr:txBody>
    </xdr:sp>
    <xdr:clientData/>
  </xdr:twoCellAnchor>
  <xdr:twoCellAnchor>
    <xdr:from>
      <xdr:col>71</xdr:col>
      <xdr:colOff>47625</xdr:colOff>
      <xdr:row>11</xdr:row>
      <xdr:rowOff>47625</xdr:rowOff>
    </xdr:from>
    <xdr:to>
      <xdr:col>73</xdr:col>
      <xdr:colOff>133350</xdr:colOff>
      <xdr:row>12</xdr:row>
      <xdr:rowOff>190500</xdr:rowOff>
    </xdr:to>
    <xdr:sp>
      <xdr:nvSpPr>
        <xdr:cNvPr id="30" name="Oval 31"/>
        <xdr:cNvSpPr>
          <a:spLocks/>
        </xdr:cNvSpPr>
      </xdr:nvSpPr>
      <xdr:spPr>
        <a:xfrm>
          <a:off x="15259050" y="24288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２８</a:t>
          </a:r>
        </a:p>
      </xdr:txBody>
    </xdr:sp>
    <xdr:clientData/>
  </xdr:twoCellAnchor>
  <xdr:twoCellAnchor>
    <xdr:from>
      <xdr:col>75</xdr:col>
      <xdr:colOff>161925</xdr:colOff>
      <xdr:row>11</xdr:row>
      <xdr:rowOff>57150</xdr:rowOff>
    </xdr:from>
    <xdr:to>
      <xdr:col>78</xdr:col>
      <xdr:colOff>38100</xdr:colOff>
      <xdr:row>12</xdr:row>
      <xdr:rowOff>200025</xdr:rowOff>
    </xdr:to>
    <xdr:sp>
      <xdr:nvSpPr>
        <xdr:cNvPr id="31" name="Oval 32"/>
        <xdr:cNvSpPr>
          <a:spLocks/>
        </xdr:cNvSpPr>
      </xdr:nvSpPr>
      <xdr:spPr>
        <a:xfrm>
          <a:off x="16211550" y="24384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２９</a:t>
          </a:r>
        </a:p>
      </xdr:txBody>
    </xdr:sp>
    <xdr:clientData/>
  </xdr:twoCellAnchor>
  <xdr:twoCellAnchor>
    <xdr:from>
      <xdr:col>6</xdr:col>
      <xdr:colOff>47625</xdr:colOff>
      <xdr:row>13</xdr:row>
      <xdr:rowOff>123825</xdr:rowOff>
    </xdr:from>
    <xdr:to>
      <xdr:col>8</xdr:col>
      <xdr:colOff>133350</xdr:colOff>
      <xdr:row>15</xdr:row>
      <xdr:rowOff>47625</xdr:rowOff>
    </xdr:to>
    <xdr:sp>
      <xdr:nvSpPr>
        <xdr:cNvPr id="32" name="Oval 33"/>
        <xdr:cNvSpPr>
          <a:spLocks/>
        </xdr:cNvSpPr>
      </xdr:nvSpPr>
      <xdr:spPr>
        <a:xfrm>
          <a:off x="1304925" y="29622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３０</a:t>
          </a:r>
        </a:p>
      </xdr:txBody>
    </xdr:sp>
    <xdr:clientData/>
  </xdr:twoCellAnchor>
  <xdr:twoCellAnchor>
    <xdr:from>
      <xdr:col>32</xdr:col>
      <xdr:colOff>76200</xdr:colOff>
      <xdr:row>13</xdr:row>
      <xdr:rowOff>142875</xdr:rowOff>
    </xdr:from>
    <xdr:to>
      <xdr:col>34</xdr:col>
      <xdr:colOff>161925</xdr:colOff>
      <xdr:row>15</xdr:row>
      <xdr:rowOff>76200</xdr:rowOff>
    </xdr:to>
    <xdr:sp>
      <xdr:nvSpPr>
        <xdr:cNvPr id="33" name="Oval 34"/>
        <xdr:cNvSpPr>
          <a:spLocks/>
        </xdr:cNvSpPr>
      </xdr:nvSpPr>
      <xdr:spPr>
        <a:xfrm>
          <a:off x="7000875" y="29813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３１</a:t>
          </a:r>
        </a:p>
      </xdr:txBody>
    </xdr:sp>
    <xdr:clientData/>
  </xdr:twoCellAnchor>
  <xdr:twoCellAnchor>
    <xdr:from>
      <xdr:col>46</xdr:col>
      <xdr:colOff>114300</xdr:colOff>
      <xdr:row>13</xdr:row>
      <xdr:rowOff>133350</xdr:rowOff>
    </xdr:from>
    <xdr:to>
      <xdr:col>48</xdr:col>
      <xdr:colOff>200025</xdr:colOff>
      <xdr:row>15</xdr:row>
      <xdr:rowOff>57150</xdr:rowOff>
    </xdr:to>
    <xdr:sp>
      <xdr:nvSpPr>
        <xdr:cNvPr id="34" name="Oval 35"/>
        <xdr:cNvSpPr>
          <a:spLocks/>
        </xdr:cNvSpPr>
      </xdr:nvSpPr>
      <xdr:spPr>
        <a:xfrm>
          <a:off x="10086975" y="29718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３２</a:t>
          </a:r>
        </a:p>
      </xdr:txBody>
    </xdr:sp>
    <xdr:clientData/>
  </xdr:twoCellAnchor>
  <xdr:twoCellAnchor>
    <xdr:from>
      <xdr:col>50</xdr:col>
      <xdr:colOff>95250</xdr:colOff>
      <xdr:row>13</xdr:row>
      <xdr:rowOff>142875</xdr:rowOff>
    </xdr:from>
    <xdr:to>
      <xdr:col>52</xdr:col>
      <xdr:colOff>180975</xdr:colOff>
      <xdr:row>15</xdr:row>
      <xdr:rowOff>76200</xdr:rowOff>
    </xdr:to>
    <xdr:sp>
      <xdr:nvSpPr>
        <xdr:cNvPr id="35" name="Oval 36"/>
        <xdr:cNvSpPr>
          <a:spLocks/>
        </xdr:cNvSpPr>
      </xdr:nvSpPr>
      <xdr:spPr>
        <a:xfrm>
          <a:off x="10906125" y="29813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３３</a:t>
          </a:r>
        </a:p>
      </xdr:txBody>
    </xdr:sp>
    <xdr:clientData/>
  </xdr:twoCellAnchor>
  <xdr:twoCellAnchor>
    <xdr:from>
      <xdr:col>71</xdr:col>
      <xdr:colOff>161925</xdr:colOff>
      <xdr:row>13</xdr:row>
      <xdr:rowOff>171450</xdr:rowOff>
    </xdr:from>
    <xdr:to>
      <xdr:col>74</xdr:col>
      <xdr:colOff>38100</xdr:colOff>
      <xdr:row>15</xdr:row>
      <xdr:rowOff>104775</xdr:rowOff>
    </xdr:to>
    <xdr:sp>
      <xdr:nvSpPr>
        <xdr:cNvPr id="36" name="Oval 37"/>
        <xdr:cNvSpPr>
          <a:spLocks/>
        </xdr:cNvSpPr>
      </xdr:nvSpPr>
      <xdr:spPr>
        <a:xfrm>
          <a:off x="15373350" y="30099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３５</a:t>
          </a:r>
        </a:p>
      </xdr:txBody>
    </xdr:sp>
    <xdr:clientData/>
  </xdr:twoCellAnchor>
  <xdr:twoCellAnchor>
    <xdr:from>
      <xdr:col>56</xdr:col>
      <xdr:colOff>190500</xdr:colOff>
      <xdr:row>13</xdr:row>
      <xdr:rowOff>133350</xdr:rowOff>
    </xdr:from>
    <xdr:to>
      <xdr:col>59</xdr:col>
      <xdr:colOff>66675</xdr:colOff>
      <xdr:row>15</xdr:row>
      <xdr:rowOff>57150</xdr:rowOff>
    </xdr:to>
    <xdr:sp>
      <xdr:nvSpPr>
        <xdr:cNvPr id="37" name="Oval 38"/>
        <xdr:cNvSpPr>
          <a:spLocks/>
        </xdr:cNvSpPr>
      </xdr:nvSpPr>
      <xdr:spPr>
        <a:xfrm>
          <a:off x="12258675" y="29718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３４</a:t>
          </a:r>
        </a:p>
      </xdr:txBody>
    </xdr:sp>
    <xdr:clientData/>
  </xdr:twoCellAnchor>
  <xdr:twoCellAnchor>
    <xdr:from>
      <xdr:col>76</xdr:col>
      <xdr:colOff>9525</xdr:colOff>
      <xdr:row>13</xdr:row>
      <xdr:rowOff>161925</xdr:rowOff>
    </xdr:from>
    <xdr:to>
      <xdr:col>78</xdr:col>
      <xdr:colOff>95250</xdr:colOff>
      <xdr:row>15</xdr:row>
      <xdr:rowOff>95250</xdr:rowOff>
    </xdr:to>
    <xdr:sp>
      <xdr:nvSpPr>
        <xdr:cNvPr id="38" name="Oval 39"/>
        <xdr:cNvSpPr>
          <a:spLocks/>
        </xdr:cNvSpPr>
      </xdr:nvSpPr>
      <xdr:spPr>
        <a:xfrm>
          <a:off x="16268700" y="30003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３６</a:t>
          </a:r>
        </a:p>
      </xdr:txBody>
    </xdr:sp>
    <xdr:clientData/>
  </xdr:twoCellAnchor>
  <xdr:twoCellAnchor>
    <xdr:from>
      <xdr:col>2</xdr:col>
      <xdr:colOff>9525</xdr:colOff>
      <xdr:row>15</xdr:row>
      <xdr:rowOff>142875</xdr:rowOff>
    </xdr:from>
    <xdr:to>
      <xdr:col>4</xdr:col>
      <xdr:colOff>95250</xdr:colOff>
      <xdr:row>17</xdr:row>
      <xdr:rowOff>66675</xdr:rowOff>
    </xdr:to>
    <xdr:sp>
      <xdr:nvSpPr>
        <xdr:cNvPr id="39" name="Oval 40"/>
        <xdr:cNvSpPr>
          <a:spLocks/>
        </xdr:cNvSpPr>
      </xdr:nvSpPr>
      <xdr:spPr>
        <a:xfrm>
          <a:off x="428625" y="3429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３７</a:t>
          </a:r>
        </a:p>
      </xdr:txBody>
    </xdr:sp>
    <xdr:clientData/>
  </xdr:twoCellAnchor>
  <xdr:twoCellAnchor>
    <xdr:from>
      <xdr:col>8</xdr:col>
      <xdr:colOff>171450</xdr:colOff>
      <xdr:row>15</xdr:row>
      <xdr:rowOff>152400</xdr:rowOff>
    </xdr:from>
    <xdr:to>
      <xdr:col>11</xdr:col>
      <xdr:colOff>47625</xdr:colOff>
      <xdr:row>17</xdr:row>
      <xdr:rowOff>76200</xdr:rowOff>
    </xdr:to>
    <xdr:sp>
      <xdr:nvSpPr>
        <xdr:cNvPr id="40" name="Oval 41"/>
        <xdr:cNvSpPr>
          <a:spLocks/>
        </xdr:cNvSpPr>
      </xdr:nvSpPr>
      <xdr:spPr>
        <a:xfrm>
          <a:off x="1847850" y="34385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３８</a:t>
          </a:r>
        </a:p>
      </xdr:txBody>
    </xdr:sp>
    <xdr:clientData/>
  </xdr:twoCellAnchor>
  <xdr:twoCellAnchor>
    <xdr:from>
      <xdr:col>14</xdr:col>
      <xdr:colOff>76200</xdr:colOff>
      <xdr:row>15</xdr:row>
      <xdr:rowOff>142875</xdr:rowOff>
    </xdr:from>
    <xdr:to>
      <xdr:col>16</xdr:col>
      <xdr:colOff>161925</xdr:colOff>
      <xdr:row>17</xdr:row>
      <xdr:rowOff>66675</xdr:rowOff>
    </xdr:to>
    <xdr:sp>
      <xdr:nvSpPr>
        <xdr:cNvPr id="41" name="Oval 42"/>
        <xdr:cNvSpPr>
          <a:spLocks/>
        </xdr:cNvSpPr>
      </xdr:nvSpPr>
      <xdr:spPr>
        <a:xfrm>
          <a:off x="3009900" y="3429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３９</a:t>
          </a:r>
        </a:p>
      </xdr:txBody>
    </xdr:sp>
    <xdr:clientData/>
  </xdr:twoCellAnchor>
  <xdr:twoCellAnchor>
    <xdr:from>
      <xdr:col>19</xdr:col>
      <xdr:colOff>161925</xdr:colOff>
      <xdr:row>15</xdr:row>
      <xdr:rowOff>152400</xdr:rowOff>
    </xdr:from>
    <xdr:to>
      <xdr:col>22</xdr:col>
      <xdr:colOff>38100</xdr:colOff>
      <xdr:row>17</xdr:row>
      <xdr:rowOff>76200</xdr:rowOff>
    </xdr:to>
    <xdr:sp>
      <xdr:nvSpPr>
        <xdr:cNvPr id="42" name="Oval 43"/>
        <xdr:cNvSpPr>
          <a:spLocks/>
        </xdr:cNvSpPr>
      </xdr:nvSpPr>
      <xdr:spPr>
        <a:xfrm>
          <a:off x="4143375" y="34385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４０</a:t>
          </a:r>
        </a:p>
      </xdr:txBody>
    </xdr:sp>
    <xdr:clientData/>
  </xdr:twoCellAnchor>
  <xdr:twoCellAnchor>
    <xdr:from>
      <xdr:col>21</xdr:col>
      <xdr:colOff>161925</xdr:colOff>
      <xdr:row>15</xdr:row>
      <xdr:rowOff>161925</xdr:rowOff>
    </xdr:from>
    <xdr:to>
      <xdr:col>24</xdr:col>
      <xdr:colOff>38100</xdr:colOff>
      <xdr:row>17</xdr:row>
      <xdr:rowOff>85725</xdr:rowOff>
    </xdr:to>
    <xdr:sp>
      <xdr:nvSpPr>
        <xdr:cNvPr id="43" name="Oval 44"/>
        <xdr:cNvSpPr>
          <a:spLocks/>
        </xdr:cNvSpPr>
      </xdr:nvSpPr>
      <xdr:spPr>
        <a:xfrm>
          <a:off x="4562475" y="3448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４１</a:t>
          </a:r>
        </a:p>
      </xdr:txBody>
    </xdr:sp>
    <xdr:clientData/>
  </xdr:twoCellAnchor>
  <xdr:twoCellAnchor>
    <xdr:from>
      <xdr:col>27</xdr:col>
      <xdr:colOff>95250</xdr:colOff>
      <xdr:row>15</xdr:row>
      <xdr:rowOff>161925</xdr:rowOff>
    </xdr:from>
    <xdr:to>
      <xdr:col>29</xdr:col>
      <xdr:colOff>28575</xdr:colOff>
      <xdr:row>17</xdr:row>
      <xdr:rowOff>85725</xdr:rowOff>
    </xdr:to>
    <xdr:sp>
      <xdr:nvSpPr>
        <xdr:cNvPr id="44" name="Oval 45"/>
        <xdr:cNvSpPr>
          <a:spLocks/>
        </xdr:cNvSpPr>
      </xdr:nvSpPr>
      <xdr:spPr>
        <a:xfrm>
          <a:off x="5829300" y="3448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４２</a:t>
          </a:r>
        </a:p>
      </xdr:txBody>
    </xdr:sp>
    <xdr:clientData/>
  </xdr:twoCellAnchor>
  <xdr:twoCellAnchor>
    <xdr:from>
      <xdr:col>38</xdr:col>
      <xdr:colOff>19050</xdr:colOff>
      <xdr:row>15</xdr:row>
      <xdr:rowOff>133350</xdr:rowOff>
    </xdr:from>
    <xdr:to>
      <xdr:col>40</xdr:col>
      <xdr:colOff>104775</xdr:colOff>
      <xdr:row>17</xdr:row>
      <xdr:rowOff>57150</xdr:rowOff>
    </xdr:to>
    <xdr:sp>
      <xdr:nvSpPr>
        <xdr:cNvPr id="45" name="Oval 46"/>
        <xdr:cNvSpPr>
          <a:spLocks/>
        </xdr:cNvSpPr>
      </xdr:nvSpPr>
      <xdr:spPr>
        <a:xfrm>
          <a:off x="8201025" y="3419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４３</a:t>
          </a:r>
        </a:p>
      </xdr:txBody>
    </xdr:sp>
    <xdr:clientData/>
  </xdr:twoCellAnchor>
  <xdr:twoCellAnchor>
    <xdr:from>
      <xdr:col>49</xdr:col>
      <xdr:colOff>0</xdr:colOff>
      <xdr:row>15</xdr:row>
      <xdr:rowOff>152400</xdr:rowOff>
    </xdr:from>
    <xdr:to>
      <xdr:col>51</xdr:col>
      <xdr:colOff>85725</xdr:colOff>
      <xdr:row>17</xdr:row>
      <xdr:rowOff>76200</xdr:rowOff>
    </xdr:to>
    <xdr:sp>
      <xdr:nvSpPr>
        <xdr:cNvPr id="46" name="Oval 47"/>
        <xdr:cNvSpPr>
          <a:spLocks/>
        </xdr:cNvSpPr>
      </xdr:nvSpPr>
      <xdr:spPr>
        <a:xfrm>
          <a:off x="10601325" y="34385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４４</a:t>
          </a:r>
        </a:p>
      </xdr:txBody>
    </xdr:sp>
    <xdr:clientData/>
  </xdr:twoCellAnchor>
  <xdr:twoCellAnchor>
    <xdr:from>
      <xdr:col>57</xdr:col>
      <xdr:colOff>95250</xdr:colOff>
      <xdr:row>15</xdr:row>
      <xdr:rowOff>152400</xdr:rowOff>
    </xdr:from>
    <xdr:to>
      <xdr:col>59</xdr:col>
      <xdr:colOff>180975</xdr:colOff>
      <xdr:row>17</xdr:row>
      <xdr:rowOff>76200</xdr:rowOff>
    </xdr:to>
    <xdr:sp>
      <xdr:nvSpPr>
        <xdr:cNvPr id="47" name="Oval 48"/>
        <xdr:cNvSpPr>
          <a:spLocks/>
        </xdr:cNvSpPr>
      </xdr:nvSpPr>
      <xdr:spPr>
        <a:xfrm>
          <a:off x="12372975" y="34385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４５</a:t>
          </a:r>
        </a:p>
      </xdr:txBody>
    </xdr:sp>
    <xdr:clientData/>
  </xdr:twoCellAnchor>
  <xdr:twoCellAnchor>
    <xdr:from>
      <xdr:col>66</xdr:col>
      <xdr:colOff>47625</xdr:colOff>
      <xdr:row>15</xdr:row>
      <xdr:rowOff>142875</xdr:rowOff>
    </xdr:from>
    <xdr:to>
      <xdr:col>68</xdr:col>
      <xdr:colOff>133350</xdr:colOff>
      <xdr:row>17</xdr:row>
      <xdr:rowOff>66675</xdr:rowOff>
    </xdr:to>
    <xdr:sp>
      <xdr:nvSpPr>
        <xdr:cNvPr id="48" name="Oval 49"/>
        <xdr:cNvSpPr>
          <a:spLocks/>
        </xdr:cNvSpPr>
      </xdr:nvSpPr>
      <xdr:spPr>
        <a:xfrm>
          <a:off x="14211300" y="3429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４６</a:t>
          </a:r>
        </a:p>
      </xdr:txBody>
    </xdr:sp>
    <xdr:clientData/>
  </xdr:twoCellAnchor>
  <xdr:twoCellAnchor>
    <xdr:from>
      <xdr:col>73</xdr:col>
      <xdr:colOff>161925</xdr:colOff>
      <xdr:row>15</xdr:row>
      <xdr:rowOff>161925</xdr:rowOff>
    </xdr:from>
    <xdr:to>
      <xdr:col>76</xdr:col>
      <xdr:colOff>38100</xdr:colOff>
      <xdr:row>17</xdr:row>
      <xdr:rowOff>85725</xdr:rowOff>
    </xdr:to>
    <xdr:sp>
      <xdr:nvSpPr>
        <xdr:cNvPr id="49" name="Oval 50"/>
        <xdr:cNvSpPr>
          <a:spLocks/>
        </xdr:cNvSpPr>
      </xdr:nvSpPr>
      <xdr:spPr>
        <a:xfrm>
          <a:off x="15792450" y="34480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４７</a:t>
          </a:r>
        </a:p>
      </xdr:txBody>
    </xdr:sp>
    <xdr:clientData/>
  </xdr:twoCellAnchor>
  <xdr:twoCellAnchor>
    <xdr:from>
      <xdr:col>25</xdr:col>
      <xdr:colOff>142875</xdr:colOff>
      <xdr:row>17</xdr:row>
      <xdr:rowOff>142875</xdr:rowOff>
    </xdr:from>
    <xdr:to>
      <xdr:col>27</xdr:col>
      <xdr:colOff>152400</xdr:colOff>
      <xdr:row>19</xdr:row>
      <xdr:rowOff>66675</xdr:rowOff>
    </xdr:to>
    <xdr:sp>
      <xdr:nvSpPr>
        <xdr:cNvPr id="50" name="Oval 51"/>
        <xdr:cNvSpPr>
          <a:spLocks/>
        </xdr:cNvSpPr>
      </xdr:nvSpPr>
      <xdr:spPr>
        <a:xfrm>
          <a:off x="5381625" y="3876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４８</a:t>
          </a:r>
        </a:p>
      </xdr:txBody>
    </xdr:sp>
    <xdr:clientData/>
  </xdr:twoCellAnchor>
  <xdr:twoCellAnchor>
    <xdr:from>
      <xdr:col>34</xdr:col>
      <xdr:colOff>161925</xdr:colOff>
      <xdr:row>17</xdr:row>
      <xdr:rowOff>161925</xdr:rowOff>
    </xdr:from>
    <xdr:to>
      <xdr:col>37</xdr:col>
      <xdr:colOff>38100</xdr:colOff>
      <xdr:row>19</xdr:row>
      <xdr:rowOff>95250</xdr:rowOff>
    </xdr:to>
    <xdr:sp>
      <xdr:nvSpPr>
        <xdr:cNvPr id="51" name="Oval 52"/>
        <xdr:cNvSpPr>
          <a:spLocks/>
        </xdr:cNvSpPr>
      </xdr:nvSpPr>
      <xdr:spPr>
        <a:xfrm>
          <a:off x="7505700" y="38957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４９</a:t>
          </a:r>
        </a:p>
      </xdr:txBody>
    </xdr:sp>
    <xdr:clientData/>
  </xdr:twoCellAnchor>
  <xdr:twoCellAnchor>
    <xdr:from>
      <xdr:col>41</xdr:col>
      <xdr:colOff>76200</xdr:colOff>
      <xdr:row>17</xdr:row>
      <xdr:rowOff>142875</xdr:rowOff>
    </xdr:from>
    <xdr:to>
      <xdr:col>43</xdr:col>
      <xdr:colOff>161925</xdr:colOff>
      <xdr:row>19</xdr:row>
      <xdr:rowOff>76200</xdr:rowOff>
    </xdr:to>
    <xdr:sp>
      <xdr:nvSpPr>
        <xdr:cNvPr id="52" name="Oval 53"/>
        <xdr:cNvSpPr>
          <a:spLocks/>
        </xdr:cNvSpPr>
      </xdr:nvSpPr>
      <xdr:spPr>
        <a:xfrm>
          <a:off x="8886825" y="38766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５０</a:t>
          </a:r>
        </a:p>
      </xdr:txBody>
    </xdr:sp>
    <xdr:clientData/>
  </xdr:twoCellAnchor>
  <xdr:twoCellAnchor>
    <xdr:from>
      <xdr:col>46</xdr:col>
      <xdr:colOff>66675</xdr:colOff>
      <xdr:row>17</xdr:row>
      <xdr:rowOff>142875</xdr:rowOff>
    </xdr:from>
    <xdr:to>
      <xdr:col>48</xdr:col>
      <xdr:colOff>152400</xdr:colOff>
      <xdr:row>19</xdr:row>
      <xdr:rowOff>66675</xdr:rowOff>
    </xdr:to>
    <xdr:sp>
      <xdr:nvSpPr>
        <xdr:cNvPr id="53" name="Oval 54"/>
        <xdr:cNvSpPr>
          <a:spLocks/>
        </xdr:cNvSpPr>
      </xdr:nvSpPr>
      <xdr:spPr>
        <a:xfrm>
          <a:off x="10039350" y="3876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５１</a:t>
          </a:r>
        </a:p>
      </xdr:txBody>
    </xdr:sp>
    <xdr:clientData/>
  </xdr:twoCellAnchor>
  <xdr:twoCellAnchor>
    <xdr:from>
      <xdr:col>51</xdr:col>
      <xdr:colOff>133350</xdr:colOff>
      <xdr:row>17</xdr:row>
      <xdr:rowOff>152400</xdr:rowOff>
    </xdr:from>
    <xdr:to>
      <xdr:col>54</xdr:col>
      <xdr:colOff>9525</xdr:colOff>
      <xdr:row>19</xdr:row>
      <xdr:rowOff>85725</xdr:rowOff>
    </xdr:to>
    <xdr:sp>
      <xdr:nvSpPr>
        <xdr:cNvPr id="54" name="Oval 55"/>
        <xdr:cNvSpPr>
          <a:spLocks/>
        </xdr:cNvSpPr>
      </xdr:nvSpPr>
      <xdr:spPr>
        <a:xfrm>
          <a:off x="11153775" y="38862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５２</a:t>
          </a:r>
        </a:p>
      </xdr:txBody>
    </xdr:sp>
    <xdr:clientData/>
  </xdr:twoCellAnchor>
  <xdr:twoCellAnchor>
    <xdr:from>
      <xdr:col>56</xdr:col>
      <xdr:colOff>0</xdr:colOff>
      <xdr:row>17</xdr:row>
      <xdr:rowOff>142875</xdr:rowOff>
    </xdr:from>
    <xdr:to>
      <xdr:col>58</xdr:col>
      <xdr:colOff>85725</xdr:colOff>
      <xdr:row>19</xdr:row>
      <xdr:rowOff>66675</xdr:rowOff>
    </xdr:to>
    <xdr:sp>
      <xdr:nvSpPr>
        <xdr:cNvPr id="55" name="Oval 56"/>
        <xdr:cNvSpPr>
          <a:spLocks/>
        </xdr:cNvSpPr>
      </xdr:nvSpPr>
      <xdr:spPr>
        <a:xfrm>
          <a:off x="12068175" y="3876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５３</a:t>
          </a:r>
        </a:p>
      </xdr:txBody>
    </xdr:sp>
    <xdr:clientData/>
  </xdr:twoCellAnchor>
  <xdr:twoCellAnchor>
    <xdr:from>
      <xdr:col>60</xdr:col>
      <xdr:colOff>171450</xdr:colOff>
      <xdr:row>17</xdr:row>
      <xdr:rowOff>161925</xdr:rowOff>
    </xdr:from>
    <xdr:to>
      <xdr:col>63</xdr:col>
      <xdr:colOff>47625</xdr:colOff>
      <xdr:row>19</xdr:row>
      <xdr:rowOff>95250</xdr:rowOff>
    </xdr:to>
    <xdr:sp>
      <xdr:nvSpPr>
        <xdr:cNvPr id="56" name="Oval 57"/>
        <xdr:cNvSpPr>
          <a:spLocks/>
        </xdr:cNvSpPr>
      </xdr:nvSpPr>
      <xdr:spPr>
        <a:xfrm>
          <a:off x="13077825" y="38957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５４</a:t>
          </a:r>
        </a:p>
      </xdr:txBody>
    </xdr:sp>
    <xdr:clientData/>
  </xdr:twoCellAnchor>
  <xdr:twoCellAnchor>
    <xdr:from>
      <xdr:col>65</xdr:col>
      <xdr:colOff>104775</xdr:colOff>
      <xdr:row>17</xdr:row>
      <xdr:rowOff>142875</xdr:rowOff>
    </xdr:from>
    <xdr:to>
      <xdr:col>67</xdr:col>
      <xdr:colOff>190500</xdr:colOff>
      <xdr:row>19</xdr:row>
      <xdr:rowOff>66675</xdr:rowOff>
    </xdr:to>
    <xdr:sp>
      <xdr:nvSpPr>
        <xdr:cNvPr id="57" name="Oval 58"/>
        <xdr:cNvSpPr>
          <a:spLocks/>
        </xdr:cNvSpPr>
      </xdr:nvSpPr>
      <xdr:spPr>
        <a:xfrm>
          <a:off x="14058900" y="3876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５５</a:t>
          </a:r>
        </a:p>
      </xdr:txBody>
    </xdr:sp>
    <xdr:clientData/>
  </xdr:twoCellAnchor>
  <xdr:twoCellAnchor>
    <xdr:from>
      <xdr:col>68</xdr:col>
      <xdr:colOff>123825</xdr:colOff>
      <xdr:row>17</xdr:row>
      <xdr:rowOff>142875</xdr:rowOff>
    </xdr:from>
    <xdr:to>
      <xdr:col>71</xdr:col>
      <xdr:colOff>0</xdr:colOff>
      <xdr:row>19</xdr:row>
      <xdr:rowOff>66675</xdr:rowOff>
    </xdr:to>
    <xdr:sp>
      <xdr:nvSpPr>
        <xdr:cNvPr id="58" name="Oval 59"/>
        <xdr:cNvSpPr>
          <a:spLocks/>
        </xdr:cNvSpPr>
      </xdr:nvSpPr>
      <xdr:spPr>
        <a:xfrm>
          <a:off x="14706600" y="3876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５６</a:t>
          </a:r>
        </a:p>
      </xdr:txBody>
    </xdr:sp>
    <xdr:clientData/>
  </xdr:twoCellAnchor>
  <xdr:twoCellAnchor>
    <xdr:from>
      <xdr:col>74</xdr:col>
      <xdr:colOff>47625</xdr:colOff>
      <xdr:row>17</xdr:row>
      <xdr:rowOff>152400</xdr:rowOff>
    </xdr:from>
    <xdr:to>
      <xdr:col>76</xdr:col>
      <xdr:colOff>133350</xdr:colOff>
      <xdr:row>19</xdr:row>
      <xdr:rowOff>85725</xdr:rowOff>
    </xdr:to>
    <xdr:sp>
      <xdr:nvSpPr>
        <xdr:cNvPr id="59" name="Oval 60"/>
        <xdr:cNvSpPr>
          <a:spLocks/>
        </xdr:cNvSpPr>
      </xdr:nvSpPr>
      <xdr:spPr>
        <a:xfrm>
          <a:off x="15887700" y="38862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５７</a:t>
          </a:r>
        </a:p>
      </xdr:txBody>
    </xdr:sp>
    <xdr:clientData/>
  </xdr:twoCellAnchor>
  <xdr:twoCellAnchor>
    <xdr:from>
      <xdr:col>1</xdr:col>
      <xdr:colOff>133350</xdr:colOff>
      <xdr:row>19</xdr:row>
      <xdr:rowOff>142875</xdr:rowOff>
    </xdr:from>
    <xdr:to>
      <xdr:col>4</xdr:col>
      <xdr:colOff>9525</xdr:colOff>
      <xdr:row>21</xdr:row>
      <xdr:rowOff>66675</xdr:rowOff>
    </xdr:to>
    <xdr:sp>
      <xdr:nvSpPr>
        <xdr:cNvPr id="60" name="Oval 61"/>
        <xdr:cNvSpPr>
          <a:spLocks/>
        </xdr:cNvSpPr>
      </xdr:nvSpPr>
      <xdr:spPr>
        <a:xfrm>
          <a:off x="342900" y="43243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５８</a:t>
          </a:r>
        </a:p>
      </xdr:txBody>
    </xdr:sp>
    <xdr:clientData/>
  </xdr:twoCellAnchor>
  <xdr:twoCellAnchor>
    <xdr:from>
      <xdr:col>6</xdr:col>
      <xdr:colOff>76200</xdr:colOff>
      <xdr:row>19</xdr:row>
      <xdr:rowOff>142875</xdr:rowOff>
    </xdr:from>
    <xdr:to>
      <xdr:col>8</xdr:col>
      <xdr:colOff>161925</xdr:colOff>
      <xdr:row>21</xdr:row>
      <xdr:rowOff>66675</xdr:rowOff>
    </xdr:to>
    <xdr:sp>
      <xdr:nvSpPr>
        <xdr:cNvPr id="61" name="Oval 62"/>
        <xdr:cNvSpPr>
          <a:spLocks/>
        </xdr:cNvSpPr>
      </xdr:nvSpPr>
      <xdr:spPr>
        <a:xfrm>
          <a:off x="1333500" y="43243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５９</a:t>
          </a:r>
        </a:p>
      </xdr:txBody>
    </xdr:sp>
    <xdr:clientData/>
  </xdr:twoCellAnchor>
  <xdr:twoCellAnchor>
    <xdr:from>
      <xdr:col>11</xdr:col>
      <xdr:colOff>152400</xdr:colOff>
      <xdr:row>19</xdr:row>
      <xdr:rowOff>123825</xdr:rowOff>
    </xdr:from>
    <xdr:to>
      <xdr:col>14</xdr:col>
      <xdr:colOff>28575</xdr:colOff>
      <xdr:row>21</xdr:row>
      <xdr:rowOff>47625</xdr:rowOff>
    </xdr:to>
    <xdr:sp>
      <xdr:nvSpPr>
        <xdr:cNvPr id="62" name="Oval 63"/>
        <xdr:cNvSpPr>
          <a:spLocks/>
        </xdr:cNvSpPr>
      </xdr:nvSpPr>
      <xdr:spPr>
        <a:xfrm>
          <a:off x="2457450" y="43053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６０</a:t>
          </a:r>
        </a:p>
      </xdr:txBody>
    </xdr:sp>
    <xdr:clientData/>
  </xdr:twoCellAnchor>
  <xdr:twoCellAnchor>
    <xdr:from>
      <xdr:col>17</xdr:col>
      <xdr:colOff>57150</xdr:colOff>
      <xdr:row>19</xdr:row>
      <xdr:rowOff>152400</xdr:rowOff>
    </xdr:from>
    <xdr:to>
      <xdr:col>19</xdr:col>
      <xdr:colOff>142875</xdr:colOff>
      <xdr:row>21</xdr:row>
      <xdr:rowOff>85725</xdr:rowOff>
    </xdr:to>
    <xdr:sp>
      <xdr:nvSpPr>
        <xdr:cNvPr id="63" name="Oval 64"/>
        <xdr:cNvSpPr>
          <a:spLocks/>
        </xdr:cNvSpPr>
      </xdr:nvSpPr>
      <xdr:spPr>
        <a:xfrm>
          <a:off x="3619500" y="43338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６１</a:t>
          </a:r>
        </a:p>
      </xdr:txBody>
    </xdr:sp>
    <xdr:clientData/>
  </xdr:twoCellAnchor>
  <xdr:twoCellAnchor>
    <xdr:from>
      <xdr:col>22</xdr:col>
      <xdr:colOff>152400</xdr:colOff>
      <xdr:row>19</xdr:row>
      <xdr:rowOff>133350</xdr:rowOff>
    </xdr:from>
    <xdr:to>
      <xdr:col>25</xdr:col>
      <xdr:colOff>28575</xdr:colOff>
      <xdr:row>21</xdr:row>
      <xdr:rowOff>57150</xdr:rowOff>
    </xdr:to>
    <xdr:sp>
      <xdr:nvSpPr>
        <xdr:cNvPr id="64" name="Oval 65"/>
        <xdr:cNvSpPr>
          <a:spLocks/>
        </xdr:cNvSpPr>
      </xdr:nvSpPr>
      <xdr:spPr>
        <a:xfrm>
          <a:off x="4762500" y="43148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６２</a:t>
          </a:r>
        </a:p>
      </xdr:txBody>
    </xdr:sp>
    <xdr:clientData/>
  </xdr:twoCellAnchor>
  <xdr:twoCellAnchor>
    <xdr:from>
      <xdr:col>28</xdr:col>
      <xdr:colOff>152400</xdr:colOff>
      <xdr:row>19</xdr:row>
      <xdr:rowOff>142875</xdr:rowOff>
    </xdr:from>
    <xdr:to>
      <xdr:col>31</xdr:col>
      <xdr:colOff>38100</xdr:colOff>
      <xdr:row>21</xdr:row>
      <xdr:rowOff>76200</xdr:rowOff>
    </xdr:to>
    <xdr:sp>
      <xdr:nvSpPr>
        <xdr:cNvPr id="65" name="Oval 66"/>
        <xdr:cNvSpPr>
          <a:spLocks/>
        </xdr:cNvSpPr>
      </xdr:nvSpPr>
      <xdr:spPr>
        <a:xfrm>
          <a:off x="6248400" y="432435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６３</a:t>
          </a:r>
        </a:p>
      </xdr:txBody>
    </xdr:sp>
    <xdr:clientData/>
  </xdr:twoCellAnchor>
  <xdr:twoCellAnchor>
    <xdr:from>
      <xdr:col>34</xdr:col>
      <xdr:colOff>66675</xdr:colOff>
      <xdr:row>19</xdr:row>
      <xdr:rowOff>152400</xdr:rowOff>
    </xdr:from>
    <xdr:to>
      <xdr:col>36</xdr:col>
      <xdr:colOff>152400</xdr:colOff>
      <xdr:row>21</xdr:row>
      <xdr:rowOff>85725</xdr:rowOff>
    </xdr:to>
    <xdr:sp>
      <xdr:nvSpPr>
        <xdr:cNvPr id="66" name="Oval 67"/>
        <xdr:cNvSpPr>
          <a:spLocks/>
        </xdr:cNvSpPr>
      </xdr:nvSpPr>
      <xdr:spPr>
        <a:xfrm>
          <a:off x="7410450" y="43338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６４</a:t>
          </a:r>
        </a:p>
      </xdr:txBody>
    </xdr:sp>
    <xdr:clientData/>
  </xdr:twoCellAnchor>
  <xdr:twoCellAnchor>
    <xdr:from>
      <xdr:col>40</xdr:col>
      <xdr:colOff>114300</xdr:colOff>
      <xdr:row>19</xdr:row>
      <xdr:rowOff>152400</xdr:rowOff>
    </xdr:from>
    <xdr:to>
      <xdr:col>42</xdr:col>
      <xdr:colOff>200025</xdr:colOff>
      <xdr:row>21</xdr:row>
      <xdr:rowOff>85725</xdr:rowOff>
    </xdr:to>
    <xdr:sp>
      <xdr:nvSpPr>
        <xdr:cNvPr id="67" name="Oval 68"/>
        <xdr:cNvSpPr>
          <a:spLocks/>
        </xdr:cNvSpPr>
      </xdr:nvSpPr>
      <xdr:spPr>
        <a:xfrm>
          <a:off x="8715375" y="43338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６５</a:t>
          </a:r>
        </a:p>
      </xdr:txBody>
    </xdr:sp>
    <xdr:clientData/>
  </xdr:twoCellAnchor>
  <xdr:twoCellAnchor>
    <xdr:from>
      <xdr:col>0</xdr:col>
      <xdr:colOff>38100</xdr:colOff>
      <xdr:row>23</xdr:row>
      <xdr:rowOff>104775</xdr:rowOff>
    </xdr:from>
    <xdr:to>
      <xdr:col>2</xdr:col>
      <xdr:colOff>123825</xdr:colOff>
      <xdr:row>25</xdr:row>
      <xdr:rowOff>57150</xdr:rowOff>
    </xdr:to>
    <xdr:sp>
      <xdr:nvSpPr>
        <xdr:cNvPr id="68" name="Oval 69"/>
        <xdr:cNvSpPr>
          <a:spLocks/>
        </xdr:cNvSpPr>
      </xdr:nvSpPr>
      <xdr:spPr>
        <a:xfrm>
          <a:off x="38100" y="5153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６６</a:t>
          </a:r>
        </a:p>
      </xdr:txBody>
    </xdr:sp>
    <xdr:clientData/>
  </xdr:twoCellAnchor>
  <xdr:twoCellAnchor>
    <xdr:from>
      <xdr:col>3</xdr:col>
      <xdr:colOff>114300</xdr:colOff>
      <xdr:row>23</xdr:row>
      <xdr:rowOff>114300</xdr:rowOff>
    </xdr:from>
    <xdr:to>
      <xdr:col>5</xdr:col>
      <xdr:colOff>200025</xdr:colOff>
      <xdr:row>25</xdr:row>
      <xdr:rowOff>66675</xdr:rowOff>
    </xdr:to>
    <xdr:sp>
      <xdr:nvSpPr>
        <xdr:cNvPr id="69" name="Oval 70"/>
        <xdr:cNvSpPr>
          <a:spLocks/>
        </xdr:cNvSpPr>
      </xdr:nvSpPr>
      <xdr:spPr>
        <a:xfrm>
          <a:off x="742950" y="5162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６７</a:t>
          </a:r>
        </a:p>
      </xdr:txBody>
    </xdr:sp>
    <xdr:clientData/>
  </xdr:twoCellAnchor>
  <xdr:twoCellAnchor>
    <xdr:from>
      <xdr:col>11</xdr:col>
      <xdr:colOff>76200</xdr:colOff>
      <xdr:row>23</xdr:row>
      <xdr:rowOff>114300</xdr:rowOff>
    </xdr:from>
    <xdr:to>
      <xdr:col>13</xdr:col>
      <xdr:colOff>161925</xdr:colOff>
      <xdr:row>25</xdr:row>
      <xdr:rowOff>66675</xdr:rowOff>
    </xdr:to>
    <xdr:sp>
      <xdr:nvSpPr>
        <xdr:cNvPr id="70" name="Oval 71"/>
        <xdr:cNvSpPr>
          <a:spLocks/>
        </xdr:cNvSpPr>
      </xdr:nvSpPr>
      <xdr:spPr>
        <a:xfrm>
          <a:off x="2381250" y="5162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６９</a:t>
          </a:r>
        </a:p>
      </xdr:txBody>
    </xdr:sp>
    <xdr:clientData/>
  </xdr:twoCellAnchor>
  <xdr:twoCellAnchor>
    <xdr:from>
      <xdr:col>11</xdr:col>
      <xdr:colOff>76200</xdr:colOff>
      <xdr:row>21</xdr:row>
      <xdr:rowOff>142875</xdr:rowOff>
    </xdr:from>
    <xdr:to>
      <xdr:col>13</xdr:col>
      <xdr:colOff>161925</xdr:colOff>
      <xdr:row>23</xdr:row>
      <xdr:rowOff>95250</xdr:rowOff>
    </xdr:to>
    <xdr:sp>
      <xdr:nvSpPr>
        <xdr:cNvPr id="71" name="Oval 72"/>
        <xdr:cNvSpPr>
          <a:spLocks/>
        </xdr:cNvSpPr>
      </xdr:nvSpPr>
      <xdr:spPr>
        <a:xfrm>
          <a:off x="2381250" y="4772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６８</a:t>
          </a:r>
        </a:p>
      </xdr:txBody>
    </xdr:sp>
    <xdr:clientData/>
  </xdr:twoCellAnchor>
  <xdr:twoCellAnchor>
    <xdr:from>
      <xdr:col>20</xdr:col>
      <xdr:colOff>57150</xdr:colOff>
      <xdr:row>21</xdr:row>
      <xdr:rowOff>142875</xdr:rowOff>
    </xdr:from>
    <xdr:to>
      <xdr:col>22</xdr:col>
      <xdr:colOff>142875</xdr:colOff>
      <xdr:row>23</xdr:row>
      <xdr:rowOff>104775</xdr:rowOff>
    </xdr:to>
    <xdr:sp>
      <xdr:nvSpPr>
        <xdr:cNvPr id="72" name="Oval 73"/>
        <xdr:cNvSpPr>
          <a:spLocks/>
        </xdr:cNvSpPr>
      </xdr:nvSpPr>
      <xdr:spPr>
        <a:xfrm>
          <a:off x="4248150" y="47720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７０</a:t>
          </a:r>
        </a:p>
      </xdr:txBody>
    </xdr:sp>
    <xdr:clientData/>
  </xdr:twoCellAnchor>
  <xdr:twoCellAnchor>
    <xdr:from>
      <xdr:col>20</xdr:col>
      <xdr:colOff>76200</xdr:colOff>
      <xdr:row>23</xdr:row>
      <xdr:rowOff>142875</xdr:rowOff>
    </xdr:from>
    <xdr:to>
      <xdr:col>22</xdr:col>
      <xdr:colOff>161925</xdr:colOff>
      <xdr:row>25</xdr:row>
      <xdr:rowOff>95250</xdr:rowOff>
    </xdr:to>
    <xdr:sp>
      <xdr:nvSpPr>
        <xdr:cNvPr id="73" name="Oval 74"/>
        <xdr:cNvSpPr>
          <a:spLocks/>
        </xdr:cNvSpPr>
      </xdr:nvSpPr>
      <xdr:spPr>
        <a:xfrm>
          <a:off x="4267200" y="51911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７１</a:t>
          </a:r>
        </a:p>
      </xdr:txBody>
    </xdr:sp>
    <xdr:clientData/>
  </xdr:twoCellAnchor>
  <xdr:twoCellAnchor>
    <xdr:from>
      <xdr:col>65</xdr:col>
      <xdr:colOff>19050</xdr:colOff>
      <xdr:row>19</xdr:row>
      <xdr:rowOff>152400</xdr:rowOff>
    </xdr:from>
    <xdr:to>
      <xdr:col>67</xdr:col>
      <xdr:colOff>104775</xdr:colOff>
      <xdr:row>21</xdr:row>
      <xdr:rowOff>85725</xdr:rowOff>
    </xdr:to>
    <xdr:sp>
      <xdr:nvSpPr>
        <xdr:cNvPr id="74" name="Oval 75"/>
        <xdr:cNvSpPr>
          <a:spLocks/>
        </xdr:cNvSpPr>
      </xdr:nvSpPr>
      <xdr:spPr>
        <a:xfrm>
          <a:off x="13973175" y="43338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７２</a:t>
          </a:r>
        </a:p>
      </xdr:txBody>
    </xdr:sp>
    <xdr:clientData/>
  </xdr:twoCellAnchor>
  <xdr:twoCellAnchor>
    <xdr:from>
      <xdr:col>59</xdr:col>
      <xdr:colOff>47625</xdr:colOff>
      <xdr:row>22</xdr:row>
      <xdr:rowOff>19050</xdr:rowOff>
    </xdr:from>
    <xdr:to>
      <xdr:col>61</xdr:col>
      <xdr:colOff>133350</xdr:colOff>
      <xdr:row>23</xdr:row>
      <xdr:rowOff>171450</xdr:rowOff>
    </xdr:to>
    <xdr:sp>
      <xdr:nvSpPr>
        <xdr:cNvPr id="75" name="Oval 76"/>
        <xdr:cNvSpPr>
          <a:spLocks/>
        </xdr:cNvSpPr>
      </xdr:nvSpPr>
      <xdr:spPr>
        <a:xfrm>
          <a:off x="12744450" y="4857750"/>
          <a:ext cx="504825" cy="36195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７３</a:t>
          </a:r>
        </a:p>
      </xdr:txBody>
    </xdr:sp>
    <xdr:clientData/>
  </xdr:twoCellAnchor>
  <xdr:twoCellAnchor>
    <xdr:from>
      <xdr:col>45</xdr:col>
      <xdr:colOff>76200</xdr:colOff>
      <xdr:row>26</xdr:row>
      <xdr:rowOff>171450</xdr:rowOff>
    </xdr:from>
    <xdr:to>
      <xdr:col>47</xdr:col>
      <xdr:colOff>161925</xdr:colOff>
      <xdr:row>28</xdr:row>
      <xdr:rowOff>133350</xdr:rowOff>
    </xdr:to>
    <xdr:sp>
      <xdr:nvSpPr>
        <xdr:cNvPr id="76" name="Oval 77"/>
        <xdr:cNvSpPr>
          <a:spLocks/>
        </xdr:cNvSpPr>
      </xdr:nvSpPr>
      <xdr:spPr>
        <a:xfrm>
          <a:off x="9839325" y="584835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７４</a:t>
          </a:r>
        </a:p>
      </xdr:txBody>
    </xdr:sp>
    <xdr:clientData/>
  </xdr:twoCellAnchor>
  <xdr:twoCellAnchor>
    <xdr:from>
      <xdr:col>48</xdr:col>
      <xdr:colOff>85725</xdr:colOff>
      <xdr:row>27</xdr:row>
      <xdr:rowOff>0</xdr:rowOff>
    </xdr:from>
    <xdr:to>
      <xdr:col>50</xdr:col>
      <xdr:colOff>171450</xdr:colOff>
      <xdr:row>28</xdr:row>
      <xdr:rowOff>152400</xdr:rowOff>
    </xdr:to>
    <xdr:sp>
      <xdr:nvSpPr>
        <xdr:cNvPr id="77" name="Oval 78"/>
        <xdr:cNvSpPr>
          <a:spLocks/>
        </xdr:cNvSpPr>
      </xdr:nvSpPr>
      <xdr:spPr>
        <a:xfrm>
          <a:off x="10477500" y="5886450"/>
          <a:ext cx="504825" cy="36195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７５</a:t>
          </a:r>
        </a:p>
      </xdr:txBody>
    </xdr:sp>
    <xdr:clientData/>
  </xdr:twoCellAnchor>
  <xdr:twoCellAnchor>
    <xdr:from>
      <xdr:col>51</xdr:col>
      <xdr:colOff>76200</xdr:colOff>
      <xdr:row>27</xdr:row>
      <xdr:rowOff>19050</xdr:rowOff>
    </xdr:from>
    <xdr:to>
      <xdr:col>53</xdr:col>
      <xdr:colOff>161925</xdr:colOff>
      <xdr:row>28</xdr:row>
      <xdr:rowOff>171450</xdr:rowOff>
    </xdr:to>
    <xdr:sp>
      <xdr:nvSpPr>
        <xdr:cNvPr id="78" name="Oval 79"/>
        <xdr:cNvSpPr>
          <a:spLocks/>
        </xdr:cNvSpPr>
      </xdr:nvSpPr>
      <xdr:spPr>
        <a:xfrm>
          <a:off x="11096625" y="5905500"/>
          <a:ext cx="504825" cy="36195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７６</a:t>
          </a:r>
        </a:p>
      </xdr:txBody>
    </xdr:sp>
    <xdr:clientData/>
  </xdr:twoCellAnchor>
  <xdr:twoCellAnchor>
    <xdr:from>
      <xdr:col>65</xdr:col>
      <xdr:colOff>180975</xdr:colOff>
      <xdr:row>23</xdr:row>
      <xdr:rowOff>104775</xdr:rowOff>
    </xdr:from>
    <xdr:to>
      <xdr:col>68</xdr:col>
      <xdr:colOff>57150</xdr:colOff>
      <xdr:row>25</xdr:row>
      <xdr:rowOff>57150</xdr:rowOff>
    </xdr:to>
    <xdr:sp>
      <xdr:nvSpPr>
        <xdr:cNvPr id="79" name="Oval 80"/>
        <xdr:cNvSpPr>
          <a:spLocks/>
        </xdr:cNvSpPr>
      </xdr:nvSpPr>
      <xdr:spPr>
        <a:xfrm>
          <a:off x="14135100" y="5153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７７</a:t>
          </a:r>
        </a:p>
      </xdr:txBody>
    </xdr:sp>
    <xdr:clientData/>
  </xdr:twoCellAnchor>
  <xdr:twoCellAnchor>
    <xdr:from>
      <xdr:col>72</xdr:col>
      <xdr:colOff>180975</xdr:colOff>
      <xdr:row>24</xdr:row>
      <xdr:rowOff>142875</xdr:rowOff>
    </xdr:from>
    <xdr:to>
      <xdr:col>75</xdr:col>
      <xdr:colOff>57150</xdr:colOff>
      <xdr:row>26</xdr:row>
      <xdr:rowOff>95250</xdr:rowOff>
    </xdr:to>
    <xdr:sp>
      <xdr:nvSpPr>
        <xdr:cNvPr id="80" name="Oval 81"/>
        <xdr:cNvSpPr>
          <a:spLocks/>
        </xdr:cNvSpPr>
      </xdr:nvSpPr>
      <xdr:spPr>
        <a:xfrm>
          <a:off x="15601950" y="5400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７８</a:t>
          </a:r>
        </a:p>
      </xdr:txBody>
    </xdr:sp>
    <xdr:clientData/>
  </xdr:twoCellAnchor>
  <xdr:twoCellAnchor>
    <xdr:from>
      <xdr:col>65</xdr:col>
      <xdr:colOff>190500</xdr:colOff>
      <xdr:row>25</xdr:row>
      <xdr:rowOff>142875</xdr:rowOff>
    </xdr:from>
    <xdr:to>
      <xdr:col>68</xdr:col>
      <xdr:colOff>66675</xdr:colOff>
      <xdr:row>27</xdr:row>
      <xdr:rowOff>95250</xdr:rowOff>
    </xdr:to>
    <xdr:sp>
      <xdr:nvSpPr>
        <xdr:cNvPr id="81" name="Oval 82"/>
        <xdr:cNvSpPr>
          <a:spLocks/>
        </xdr:cNvSpPr>
      </xdr:nvSpPr>
      <xdr:spPr>
        <a:xfrm>
          <a:off x="14144625" y="56102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７９</a:t>
          </a:r>
        </a:p>
      </xdr:txBody>
    </xdr:sp>
    <xdr:clientData/>
  </xdr:twoCellAnchor>
  <xdr:twoCellAnchor>
    <xdr:from>
      <xdr:col>72</xdr:col>
      <xdr:colOff>190500</xdr:colOff>
      <xdr:row>26</xdr:row>
      <xdr:rowOff>152400</xdr:rowOff>
    </xdr:from>
    <xdr:to>
      <xdr:col>75</xdr:col>
      <xdr:colOff>66675</xdr:colOff>
      <xdr:row>28</xdr:row>
      <xdr:rowOff>114300</xdr:rowOff>
    </xdr:to>
    <xdr:sp>
      <xdr:nvSpPr>
        <xdr:cNvPr id="82" name="Oval 83"/>
        <xdr:cNvSpPr>
          <a:spLocks/>
        </xdr:cNvSpPr>
      </xdr:nvSpPr>
      <xdr:spPr>
        <a:xfrm>
          <a:off x="15611475" y="58293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８０</a:t>
          </a:r>
        </a:p>
      </xdr:txBody>
    </xdr:sp>
    <xdr:clientData/>
  </xdr:twoCellAnchor>
  <xdr:twoCellAnchor>
    <xdr:from>
      <xdr:col>63</xdr:col>
      <xdr:colOff>133350</xdr:colOff>
      <xdr:row>30</xdr:row>
      <xdr:rowOff>66675</xdr:rowOff>
    </xdr:from>
    <xdr:to>
      <xdr:col>66</xdr:col>
      <xdr:colOff>9525</xdr:colOff>
      <xdr:row>32</xdr:row>
      <xdr:rowOff>19050</xdr:rowOff>
    </xdr:to>
    <xdr:sp>
      <xdr:nvSpPr>
        <xdr:cNvPr id="83" name="Oval 84"/>
        <xdr:cNvSpPr>
          <a:spLocks/>
        </xdr:cNvSpPr>
      </xdr:nvSpPr>
      <xdr:spPr>
        <a:xfrm>
          <a:off x="13668375" y="65817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８１</a:t>
          </a:r>
        </a:p>
      </xdr:txBody>
    </xdr:sp>
    <xdr:clientData/>
  </xdr:twoCellAnchor>
  <xdr:twoCellAnchor>
    <xdr:from>
      <xdr:col>65</xdr:col>
      <xdr:colOff>171450</xdr:colOff>
      <xdr:row>32</xdr:row>
      <xdr:rowOff>142875</xdr:rowOff>
    </xdr:from>
    <xdr:to>
      <xdr:col>68</xdr:col>
      <xdr:colOff>47625</xdr:colOff>
      <xdr:row>34</xdr:row>
      <xdr:rowOff>95250</xdr:rowOff>
    </xdr:to>
    <xdr:sp>
      <xdr:nvSpPr>
        <xdr:cNvPr id="84" name="Oval 85"/>
        <xdr:cNvSpPr>
          <a:spLocks/>
        </xdr:cNvSpPr>
      </xdr:nvSpPr>
      <xdr:spPr>
        <a:xfrm>
          <a:off x="14125575" y="70770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８２</a:t>
          </a:r>
        </a:p>
      </xdr:txBody>
    </xdr:sp>
    <xdr:clientData/>
  </xdr:twoCellAnchor>
  <xdr:twoCellAnchor>
    <xdr:from>
      <xdr:col>72</xdr:col>
      <xdr:colOff>152400</xdr:colOff>
      <xdr:row>33</xdr:row>
      <xdr:rowOff>142875</xdr:rowOff>
    </xdr:from>
    <xdr:to>
      <xdr:col>75</xdr:col>
      <xdr:colOff>28575</xdr:colOff>
      <xdr:row>35</xdr:row>
      <xdr:rowOff>104775</xdr:rowOff>
    </xdr:to>
    <xdr:sp>
      <xdr:nvSpPr>
        <xdr:cNvPr id="85" name="Oval 86"/>
        <xdr:cNvSpPr>
          <a:spLocks/>
        </xdr:cNvSpPr>
      </xdr:nvSpPr>
      <xdr:spPr>
        <a:xfrm>
          <a:off x="15573375" y="72866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８３</a:t>
          </a:r>
        </a:p>
      </xdr:txBody>
    </xdr:sp>
    <xdr:clientData/>
  </xdr:twoCellAnchor>
  <xdr:twoCellAnchor>
    <xdr:from>
      <xdr:col>66</xdr:col>
      <xdr:colOff>0</xdr:colOff>
      <xdr:row>36</xdr:row>
      <xdr:rowOff>47625</xdr:rowOff>
    </xdr:from>
    <xdr:to>
      <xdr:col>68</xdr:col>
      <xdr:colOff>85725</xdr:colOff>
      <xdr:row>38</xdr:row>
      <xdr:rowOff>0</xdr:rowOff>
    </xdr:to>
    <xdr:sp>
      <xdr:nvSpPr>
        <xdr:cNvPr id="86" name="Oval 87"/>
        <xdr:cNvSpPr>
          <a:spLocks/>
        </xdr:cNvSpPr>
      </xdr:nvSpPr>
      <xdr:spPr>
        <a:xfrm>
          <a:off x="14163675" y="7820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８４</a:t>
          </a:r>
        </a:p>
      </xdr:txBody>
    </xdr:sp>
    <xdr:clientData/>
  </xdr:twoCellAnchor>
  <xdr:twoCellAnchor>
    <xdr:from>
      <xdr:col>65</xdr:col>
      <xdr:colOff>190500</xdr:colOff>
      <xdr:row>39</xdr:row>
      <xdr:rowOff>133350</xdr:rowOff>
    </xdr:from>
    <xdr:to>
      <xdr:col>68</xdr:col>
      <xdr:colOff>66675</xdr:colOff>
      <xdr:row>41</xdr:row>
      <xdr:rowOff>85725</xdr:rowOff>
    </xdr:to>
    <xdr:sp>
      <xdr:nvSpPr>
        <xdr:cNvPr id="87" name="Oval 88"/>
        <xdr:cNvSpPr>
          <a:spLocks/>
        </xdr:cNvSpPr>
      </xdr:nvSpPr>
      <xdr:spPr>
        <a:xfrm>
          <a:off x="14144625" y="85344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８５</a:t>
          </a:r>
        </a:p>
      </xdr:txBody>
    </xdr:sp>
    <xdr:clientData/>
  </xdr:twoCellAnchor>
  <xdr:twoCellAnchor>
    <xdr:from>
      <xdr:col>72</xdr:col>
      <xdr:colOff>142875</xdr:colOff>
      <xdr:row>40</xdr:row>
      <xdr:rowOff>133350</xdr:rowOff>
    </xdr:from>
    <xdr:to>
      <xdr:col>75</xdr:col>
      <xdr:colOff>19050</xdr:colOff>
      <xdr:row>42</xdr:row>
      <xdr:rowOff>85725</xdr:rowOff>
    </xdr:to>
    <xdr:sp>
      <xdr:nvSpPr>
        <xdr:cNvPr id="88" name="Oval 89"/>
        <xdr:cNvSpPr>
          <a:spLocks/>
        </xdr:cNvSpPr>
      </xdr:nvSpPr>
      <xdr:spPr>
        <a:xfrm>
          <a:off x="15563850" y="8743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８６</a:t>
          </a:r>
        </a:p>
      </xdr:txBody>
    </xdr:sp>
    <xdr:clientData/>
  </xdr:twoCellAnchor>
  <xdr:twoCellAnchor>
    <xdr:from>
      <xdr:col>65</xdr:col>
      <xdr:colOff>200025</xdr:colOff>
      <xdr:row>41</xdr:row>
      <xdr:rowOff>133350</xdr:rowOff>
    </xdr:from>
    <xdr:to>
      <xdr:col>68</xdr:col>
      <xdr:colOff>76200</xdr:colOff>
      <xdr:row>43</xdr:row>
      <xdr:rowOff>85725</xdr:rowOff>
    </xdr:to>
    <xdr:sp>
      <xdr:nvSpPr>
        <xdr:cNvPr id="89" name="Oval 90"/>
        <xdr:cNvSpPr>
          <a:spLocks/>
        </xdr:cNvSpPr>
      </xdr:nvSpPr>
      <xdr:spPr>
        <a:xfrm>
          <a:off x="14154150" y="8953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８７</a:t>
          </a:r>
        </a:p>
      </xdr:txBody>
    </xdr:sp>
    <xdr:clientData/>
  </xdr:twoCellAnchor>
  <xdr:twoCellAnchor>
    <xdr:from>
      <xdr:col>66</xdr:col>
      <xdr:colOff>19050</xdr:colOff>
      <xdr:row>45</xdr:row>
      <xdr:rowOff>38100</xdr:rowOff>
    </xdr:from>
    <xdr:to>
      <xdr:col>68</xdr:col>
      <xdr:colOff>104775</xdr:colOff>
      <xdr:row>46</xdr:row>
      <xdr:rowOff>190500</xdr:rowOff>
    </xdr:to>
    <xdr:sp>
      <xdr:nvSpPr>
        <xdr:cNvPr id="90" name="Oval 91"/>
        <xdr:cNvSpPr>
          <a:spLocks/>
        </xdr:cNvSpPr>
      </xdr:nvSpPr>
      <xdr:spPr>
        <a:xfrm>
          <a:off x="14182725" y="9696450"/>
          <a:ext cx="504825" cy="36195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８８</a:t>
          </a:r>
        </a:p>
      </xdr:txBody>
    </xdr:sp>
    <xdr:clientData/>
  </xdr:twoCellAnchor>
  <xdr:twoCellAnchor>
    <xdr:from>
      <xdr:col>66</xdr:col>
      <xdr:colOff>19050</xdr:colOff>
      <xdr:row>50</xdr:row>
      <xdr:rowOff>38100</xdr:rowOff>
    </xdr:from>
    <xdr:to>
      <xdr:col>68</xdr:col>
      <xdr:colOff>104775</xdr:colOff>
      <xdr:row>51</xdr:row>
      <xdr:rowOff>180975</xdr:rowOff>
    </xdr:to>
    <xdr:sp>
      <xdr:nvSpPr>
        <xdr:cNvPr id="91" name="Oval 92"/>
        <xdr:cNvSpPr>
          <a:spLocks/>
        </xdr:cNvSpPr>
      </xdr:nvSpPr>
      <xdr:spPr>
        <a:xfrm>
          <a:off x="14182725" y="107442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９３</a:t>
          </a:r>
        </a:p>
      </xdr:txBody>
    </xdr:sp>
    <xdr:clientData/>
  </xdr:twoCellAnchor>
  <xdr:twoCellAnchor>
    <xdr:from>
      <xdr:col>44</xdr:col>
      <xdr:colOff>123825</xdr:colOff>
      <xdr:row>50</xdr:row>
      <xdr:rowOff>47625</xdr:rowOff>
    </xdr:from>
    <xdr:to>
      <xdr:col>46</xdr:col>
      <xdr:colOff>95250</xdr:colOff>
      <xdr:row>51</xdr:row>
      <xdr:rowOff>190500</xdr:rowOff>
    </xdr:to>
    <xdr:sp>
      <xdr:nvSpPr>
        <xdr:cNvPr id="92" name="Oval 93"/>
        <xdr:cNvSpPr>
          <a:spLocks/>
        </xdr:cNvSpPr>
      </xdr:nvSpPr>
      <xdr:spPr>
        <a:xfrm>
          <a:off x="9563100" y="107537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９２
</a:t>
          </a:r>
        </a:p>
      </xdr:txBody>
    </xdr:sp>
    <xdr:clientData/>
  </xdr:twoCellAnchor>
  <xdr:twoCellAnchor>
    <xdr:from>
      <xdr:col>18</xdr:col>
      <xdr:colOff>76200</xdr:colOff>
      <xdr:row>50</xdr:row>
      <xdr:rowOff>47625</xdr:rowOff>
    </xdr:from>
    <xdr:to>
      <xdr:col>20</xdr:col>
      <xdr:colOff>161925</xdr:colOff>
      <xdr:row>51</xdr:row>
      <xdr:rowOff>190500</xdr:rowOff>
    </xdr:to>
    <xdr:sp>
      <xdr:nvSpPr>
        <xdr:cNvPr id="93" name="Oval 94"/>
        <xdr:cNvSpPr>
          <a:spLocks/>
        </xdr:cNvSpPr>
      </xdr:nvSpPr>
      <xdr:spPr>
        <a:xfrm>
          <a:off x="3848100" y="107537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９１</a:t>
          </a:r>
        </a:p>
      </xdr:txBody>
    </xdr:sp>
    <xdr:clientData/>
  </xdr:twoCellAnchor>
  <xdr:twoCellAnchor>
    <xdr:from>
      <xdr:col>3</xdr:col>
      <xdr:colOff>133350</xdr:colOff>
      <xdr:row>17</xdr:row>
      <xdr:rowOff>161925</xdr:rowOff>
    </xdr:from>
    <xdr:to>
      <xdr:col>6</xdr:col>
      <xdr:colOff>9525</xdr:colOff>
      <xdr:row>19</xdr:row>
      <xdr:rowOff>95250</xdr:rowOff>
    </xdr:to>
    <xdr:sp>
      <xdr:nvSpPr>
        <xdr:cNvPr id="94" name="Oval 97"/>
        <xdr:cNvSpPr>
          <a:spLocks/>
        </xdr:cNvSpPr>
      </xdr:nvSpPr>
      <xdr:spPr>
        <a:xfrm>
          <a:off x="762000" y="38957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９４</a:t>
          </a:r>
        </a:p>
      </xdr:txBody>
    </xdr:sp>
    <xdr:clientData/>
  </xdr:twoCellAnchor>
  <xdr:twoCellAnchor>
    <xdr:from>
      <xdr:col>14</xdr:col>
      <xdr:colOff>76200</xdr:colOff>
      <xdr:row>17</xdr:row>
      <xdr:rowOff>142875</xdr:rowOff>
    </xdr:from>
    <xdr:to>
      <xdr:col>16</xdr:col>
      <xdr:colOff>161925</xdr:colOff>
      <xdr:row>19</xdr:row>
      <xdr:rowOff>66675</xdr:rowOff>
    </xdr:to>
    <xdr:sp>
      <xdr:nvSpPr>
        <xdr:cNvPr id="95" name="Oval 98"/>
        <xdr:cNvSpPr>
          <a:spLocks/>
        </xdr:cNvSpPr>
      </xdr:nvSpPr>
      <xdr:spPr>
        <a:xfrm>
          <a:off x="3009900" y="38766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９５</a:t>
          </a:r>
        </a:p>
      </xdr:txBody>
    </xdr:sp>
    <xdr:clientData/>
  </xdr:twoCellAnchor>
  <xdr:twoCellAnchor>
    <xdr:from>
      <xdr:col>29</xdr:col>
      <xdr:colOff>9525</xdr:colOff>
      <xdr:row>23</xdr:row>
      <xdr:rowOff>133350</xdr:rowOff>
    </xdr:from>
    <xdr:to>
      <xdr:col>31</xdr:col>
      <xdr:colOff>104775</xdr:colOff>
      <xdr:row>25</xdr:row>
      <xdr:rowOff>85725</xdr:rowOff>
    </xdr:to>
    <xdr:sp>
      <xdr:nvSpPr>
        <xdr:cNvPr id="96" name="Oval 99"/>
        <xdr:cNvSpPr>
          <a:spLocks/>
        </xdr:cNvSpPr>
      </xdr:nvSpPr>
      <xdr:spPr>
        <a:xfrm>
          <a:off x="6315075" y="51816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９６</a:t>
          </a:r>
        </a:p>
      </xdr:txBody>
    </xdr:sp>
    <xdr:clientData/>
  </xdr:twoCellAnchor>
  <xdr:twoCellAnchor>
    <xdr:from>
      <xdr:col>38</xdr:col>
      <xdr:colOff>47625</xdr:colOff>
      <xdr:row>23</xdr:row>
      <xdr:rowOff>123825</xdr:rowOff>
    </xdr:from>
    <xdr:to>
      <xdr:col>40</xdr:col>
      <xdr:colOff>133350</xdr:colOff>
      <xdr:row>25</xdr:row>
      <xdr:rowOff>76200</xdr:rowOff>
    </xdr:to>
    <xdr:sp>
      <xdr:nvSpPr>
        <xdr:cNvPr id="97" name="Oval 100"/>
        <xdr:cNvSpPr>
          <a:spLocks/>
        </xdr:cNvSpPr>
      </xdr:nvSpPr>
      <xdr:spPr>
        <a:xfrm>
          <a:off x="8229600" y="51720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９７</a:t>
          </a:r>
        </a:p>
      </xdr:txBody>
    </xdr:sp>
    <xdr:clientData/>
  </xdr:twoCellAnchor>
  <xdr:twoCellAnchor>
    <xdr:from>
      <xdr:col>38</xdr:col>
      <xdr:colOff>76200</xdr:colOff>
      <xdr:row>21</xdr:row>
      <xdr:rowOff>142875</xdr:rowOff>
    </xdr:from>
    <xdr:to>
      <xdr:col>40</xdr:col>
      <xdr:colOff>161925</xdr:colOff>
      <xdr:row>23</xdr:row>
      <xdr:rowOff>104775</xdr:rowOff>
    </xdr:to>
    <xdr:sp>
      <xdr:nvSpPr>
        <xdr:cNvPr id="98" name="Oval 101"/>
        <xdr:cNvSpPr>
          <a:spLocks/>
        </xdr:cNvSpPr>
      </xdr:nvSpPr>
      <xdr:spPr>
        <a:xfrm>
          <a:off x="8258175" y="47720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３８</a:t>
          </a:r>
        </a:p>
      </xdr:txBody>
    </xdr:sp>
    <xdr:clientData/>
  </xdr:twoCellAnchor>
  <xdr:twoCellAnchor>
    <xdr:from>
      <xdr:col>29</xdr:col>
      <xdr:colOff>9525</xdr:colOff>
      <xdr:row>21</xdr:row>
      <xdr:rowOff>133350</xdr:rowOff>
    </xdr:from>
    <xdr:to>
      <xdr:col>31</xdr:col>
      <xdr:colOff>104775</xdr:colOff>
      <xdr:row>23</xdr:row>
      <xdr:rowOff>85725</xdr:rowOff>
    </xdr:to>
    <xdr:sp>
      <xdr:nvSpPr>
        <xdr:cNvPr id="99" name="Oval 102"/>
        <xdr:cNvSpPr>
          <a:spLocks/>
        </xdr:cNvSpPr>
      </xdr:nvSpPr>
      <xdr:spPr>
        <a:xfrm>
          <a:off x="6315075" y="47625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４０</a:t>
          </a:r>
        </a:p>
      </xdr:txBody>
    </xdr:sp>
    <xdr:clientData/>
  </xdr:twoCellAnchor>
  <xdr:twoCellAnchor>
    <xdr:from>
      <xdr:col>8</xdr:col>
      <xdr:colOff>161925</xdr:colOff>
      <xdr:row>17</xdr:row>
      <xdr:rowOff>161925</xdr:rowOff>
    </xdr:from>
    <xdr:to>
      <xdr:col>11</xdr:col>
      <xdr:colOff>38100</xdr:colOff>
      <xdr:row>19</xdr:row>
      <xdr:rowOff>95250</xdr:rowOff>
    </xdr:to>
    <xdr:sp>
      <xdr:nvSpPr>
        <xdr:cNvPr id="100" name="Oval 104"/>
        <xdr:cNvSpPr>
          <a:spLocks/>
        </xdr:cNvSpPr>
      </xdr:nvSpPr>
      <xdr:spPr>
        <a:xfrm>
          <a:off x="1838325" y="38957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４０</a:t>
          </a:r>
        </a:p>
      </xdr:txBody>
    </xdr:sp>
    <xdr:clientData/>
  </xdr:twoCellAnchor>
  <xdr:twoCellAnchor>
    <xdr:from>
      <xdr:col>19</xdr:col>
      <xdr:colOff>190500</xdr:colOff>
      <xdr:row>17</xdr:row>
      <xdr:rowOff>142875</xdr:rowOff>
    </xdr:from>
    <xdr:to>
      <xdr:col>22</xdr:col>
      <xdr:colOff>66675</xdr:colOff>
      <xdr:row>19</xdr:row>
      <xdr:rowOff>76200</xdr:rowOff>
    </xdr:to>
    <xdr:sp>
      <xdr:nvSpPr>
        <xdr:cNvPr id="101" name="Oval 105"/>
        <xdr:cNvSpPr>
          <a:spLocks/>
        </xdr:cNvSpPr>
      </xdr:nvSpPr>
      <xdr:spPr>
        <a:xfrm>
          <a:off x="4171950" y="38766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４０</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2667000</xdr:colOff>
      <xdr:row>8</xdr:row>
      <xdr:rowOff>28575</xdr:rowOff>
    </xdr:from>
    <xdr:to>
      <xdr:col>3</xdr:col>
      <xdr:colOff>2743200</xdr:colOff>
      <xdr:row>14</xdr:row>
      <xdr:rowOff>9525</xdr:rowOff>
    </xdr:to>
    <xdr:sp>
      <xdr:nvSpPr>
        <xdr:cNvPr id="1" name="AutoShape 1"/>
        <xdr:cNvSpPr>
          <a:spLocks/>
        </xdr:cNvSpPr>
      </xdr:nvSpPr>
      <xdr:spPr>
        <a:xfrm>
          <a:off x="5591175" y="1562100"/>
          <a:ext cx="76200" cy="1009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56</xdr:row>
      <xdr:rowOff>0</xdr:rowOff>
    </xdr:from>
    <xdr:to>
      <xdr:col>4</xdr:col>
      <xdr:colOff>1781175</xdr:colOff>
      <xdr:row>56</xdr:row>
      <xdr:rowOff>161925</xdr:rowOff>
    </xdr:to>
    <xdr:sp>
      <xdr:nvSpPr>
        <xdr:cNvPr id="2" name="Rectangle 2">
          <a:hlinkClick r:id="rId1"/>
        </xdr:cNvPr>
        <xdr:cNvSpPr>
          <a:spLocks/>
        </xdr:cNvSpPr>
      </xdr:nvSpPr>
      <xdr:spPr>
        <a:xfrm>
          <a:off x="6591300" y="14735175"/>
          <a:ext cx="866775" cy="161925"/>
        </a:xfrm>
        <a:prstGeom prst="round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消費税区分表</a:t>
          </a:r>
        </a:p>
      </xdr:txBody>
    </xdr:sp>
    <xdr:clientData/>
  </xdr:twoCellAnchor>
  <xdr:twoCellAnchor>
    <xdr:from>
      <xdr:col>4</xdr:col>
      <xdr:colOff>914400</xdr:colOff>
      <xdr:row>57</xdr:row>
      <xdr:rowOff>123825</xdr:rowOff>
    </xdr:from>
    <xdr:to>
      <xdr:col>4</xdr:col>
      <xdr:colOff>1781175</xdr:colOff>
      <xdr:row>57</xdr:row>
      <xdr:rowOff>285750</xdr:rowOff>
    </xdr:to>
    <xdr:sp>
      <xdr:nvSpPr>
        <xdr:cNvPr id="3" name="Rectangle 3">
          <a:hlinkClick r:id="rId2"/>
        </xdr:cNvPr>
        <xdr:cNvSpPr>
          <a:spLocks/>
        </xdr:cNvSpPr>
      </xdr:nvSpPr>
      <xdr:spPr>
        <a:xfrm>
          <a:off x="6591300" y="15030450"/>
          <a:ext cx="866775" cy="161925"/>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課税区分表</a:t>
          </a:r>
        </a:p>
      </xdr:txBody>
    </xdr:sp>
    <xdr:clientData/>
  </xdr:twoCellAnchor>
  <xdr:twoCellAnchor>
    <xdr:from>
      <xdr:col>4</xdr:col>
      <xdr:colOff>914400</xdr:colOff>
      <xdr:row>61</xdr:row>
      <xdr:rowOff>0</xdr:rowOff>
    </xdr:from>
    <xdr:to>
      <xdr:col>4</xdr:col>
      <xdr:colOff>1781175</xdr:colOff>
      <xdr:row>61</xdr:row>
      <xdr:rowOff>161925</xdr:rowOff>
    </xdr:to>
    <xdr:sp>
      <xdr:nvSpPr>
        <xdr:cNvPr id="4" name="Rectangle 4">
          <a:hlinkClick r:id="rId3"/>
        </xdr:cNvPr>
        <xdr:cNvSpPr>
          <a:spLocks/>
        </xdr:cNvSpPr>
      </xdr:nvSpPr>
      <xdr:spPr>
        <a:xfrm>
          <a:off x="6591300" y="15935325"/>
          <a:ext cx="866775" cy="161925"/>
        </a:xfrm>
        <a:prstGeom prst="round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国産輸入区分</a:t>
          </a:r>
        </a:p>
      </xdr:txBody>
    </xdr:sp>
    <xdr:clientData/>
  </xdr:twoCellAnchor>
  <xdr:twoCellAnchor>
    <xdr:from>
      <xdr:col>4</xdr:col>
      <xdr:colOff>704850</xdr:colOff>
      <xdr:row>79</xdr:row>
      <xdr:rowOff>161925</xdr:rowOff>
    </xdr:from>
    <xdr:to>
      <xdr:col>4</xdr:col>
      <xdr:colOff>1571625</xdr:colOff>
      <xdr:row>79</xdr:row>
      <xdr:rowOff>323850</xdr:rowOff>
    </xdr:to>
    <xdr:sp>
      <xdr:nvSpPr>
        <xdr:cNvPr id="5" name="Rectangle 5">
          <a:hlinkClick r:id="rId4"/>
        </xdr:cNvPr>
        <xdr:cNvSpPr>
          <a:spLocks/>
        </xdr:cNvSpPr>
      </xdr:nvSpPr>
      <xdr:spPr>
        <a:xfrm>
          <a:off x="6381750" y="21069300"/>
          <a:ext cx="866775" cy="161925"/>
        </a:xfrm>
        <a:prstGeom prst="round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QCRシート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47625</xdr:rowOff>
    </xdr:from>
    <xdr:to>
      <xdr:col>7</xdr:col>
      <xdr:colOff>209550</xdr:colOff>
      <xdr:row>3</xdr:row>
      <xdr:rowOff>28575</xdr:rowOff>
    </xdr:to>
    <xdr:sp>
      <xdr:nvSpPr>
        <xdr:cNvPr id="1" name="Oval 1"/>
        <xdr:cNvSpPr>
          <a:spLocks/>
        </xdr:cNvSpPr>
      </xdr:nvSpPr>
      <xdr:spPr>
        <a:xfrm>
          <a:off x="1619250" y="476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a:t>
          </a:r>
        </a:p>
      </xdr:txBody>
    </xdr:sp>
    <xdr:clientData/>
  </xdr:twoCellAnchor>
  <xdr:twoCellAnchor>
    <xdr:from>
      <xdr:col>17</xdr:col>
      <xdr:colOff>152400</xdr:colOff>
      <xdr:row>0</xdr:row>
      <xdr:rowOff>28575</xdr:rowOff>
    </xdr:from>
    <xdr:to>
      <xdr:col>18</xdr:col>
      <xdr:colOff>190500</xdr:colOff>
      <xdr:row>3</xdr:row>
      <xdr:rowOff>9525</xdr:rowOff>
    </xdr:to>
    <xdr:sp>
      <xdr:nvSpPr>
        <xdr:cNvPr id="2" name="Oval 2"/>
        <xdr:cNvSpPr>
          <a:spLocks/>
        </xdr:cNvSpPr>
      </xdr:nvSpPr>
      <xdr:spPr>
        <a:xfrm>
          <a:off x="5295900" y="28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a:t>
          </a:r>
        </a:p>
      </xdr:txBody>
    </xdr:sp>
    <xdr:clientData/>
  </xdr:twoCellAnchor>
  <xdr:twoCellAnchor>
    <xdr:from>
      <xdr:col>8</xdr:col>
      <xdr:colOff>95250</xdr:colOff>
      <xdr:row>2</xdr:row>
      <xdr:rowOff>104775</xdr:rowOff>
    </xdr:from>
    <xdr:to>
      <xdr:col>10</xdr:col>
      <xdr:colOff>9525</xdr:colOff>
      <xdr:row>5</xdr:row>
      <xdr:rowOff>19050</xdr:rowOff>
    </xdr:to>
    <xdr:sp>
      <xdr:nvSpPr>
        <xdr:cNvPr id="3" name="Oval 3"/>
        <xdr:cNvSpPr>
          <a:spLocks/>
        </xdr:cNvSpPr>
      </xdr:nvSpPr>
      <xdr:spPr>
        <a:xfrm>
          <a:off x="2305050" y="342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a:t>
          </a:r>
        </a:p>
      </xdr:txBody>
    </xdr:sp>
    <xdr:clientData/>
  </xdr:twoCellAnchor>
  <xdr:twoCellAnchor>
    <xdr:from>
      <xdr:col>21</xdr:col>
      <xdr:colOff>161925</xdr:colOff>
      <xdr:row>0</xdr:row>
      <xdr:rowOff>0</xdr:rowOff>
    </xdr:from>
    <xdr:to>
      <xdr:col>23</xdr:col>
      <xdr:colOff>76200</xdr:colOff>
      <xdr:row>2</xdr:row>
      <xdr:rowOff>133350</xdr:rowOff>
    </xdr:to>
    <xdr:sp>
      <xdr:nvSpPr>
        <xdr:cNvPr id="4" name="Oval 4"/>
        <xdr:cNvSpPr>
          <a:spLocks/>
        </xdr:cNvSpPr>
      </xdr:nvSpPr>
      <xdr:spPr>
        <a:xfrm>
          <a:off x="6619875" y="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a:t>
          </a:r>
        </a:p>
      </xdr:txBody>
    </xdr:sp>
    <xdr:clientData/>
  </xdr:twoCellAnchor>
  <xdr:twoCellAnchor>
    <xdr:from>
      <xdr:col>16</xdr:col>
      <xdr:colOff>123825</xdr:colOff>
      <xdr:row>2</xdr:row>
      <xdr:rowOff>123825</xdr:rowOff>
    </xdr:from>
    <xdr:to>
      <xdr:col>17</xdr:col>
      <xdr:colOff>333375</xdr:colOff>
      <xdr:row>5</xdr:row>
      <xdr:rowOff>38100</xdr:rowOff>
    </xdr:to>
    <xdr:sp>
      <xdr:nvSpPr>
        <xdr:cNvPr id="5" name="Oval 5"/>
        <xdr:cNvSpPr>
          <a:spLocks/>
        </xdr:cNvSpPr>
      </xdr:nvSpPr>
      <xdr:spPr>
        <a:xfrm>
          <a:off x="4972050" y="361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a:t>
          </a:r>
        </a:p>
      </xdr:txBody>
    </xdr:sp>
    <xdr:clientData/>
  </xdr:twoCellAnchor>
  <xdr:twoCellAnchor>
    <xdr:from>
      <xdr:col>18</xdr:col>
      <xdr:colOff>38100</xdr:colOff>
      <xdr:row>2</xdr:row>
      <xdr:rowOff>123825</xdr:rowOff>
    </xdr:from>
    <xdr:to>
      <xdr:col>19</xdr:col>
      <xdr:colOff>247650</xdr:colOff>
      <xdr:row>5</xdr:row>
      <xdr:rowOff>38100</xdr:rowOff>
    </xdr:to>
    <xdr:sp>
      <xdr:nvSpPr>
        <xdr:cNvPr id="6" name="Oval 6"/>
        <xdr:cNvSpPr>
          <a:spLocks/>
        </xdr:cNvSpPr>
      </xdr:nvSpPr>
      <xdr:spPr>
        <a:xfrm>
          <a:off x="5648325" y="361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a:t>
          </a:r>
        </a:p>
      </xdr:txBody>
    </xdr:sp>
    <xdr:clientData/>
  </xdr:twoCellAnchor>
  <xdr:twoCellAnchor>
    <xdr:from>
      <xdr:col>21</xdr:col>
      <xdr:colOff>38100</xdr:colOff>
      <xdr:row>2</xdr:row>
      <xdr:rowOff>142875</xdr:rowOff>
    </xdr:from>
    <xdr:to>
      <xdr:col>22</xdr:col>
      <xdr:colOff>247650</xdr:colOff>
      <xdr:row>5</xdr:row>
      <xdr:rowOff>57150</xdr:rowOff>
    </xdr:to>
    <xdr:sp>
      <xdr:nvSpPr>
        <xdr:cNvPr id="7" name="Oval 7"/>
        <xdr:cNvSpPr>
          <a:spLocks/>
        </xdr:cNvSpPr>
      </xdr:nvSpPr>
      <xdr:spPr>
        <a:xfrm>
          <a:off x="6496050" y="381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a:t>
          </a:r>
        </a:p>
      </xdr:txBody>
    </xdr:sp>
    <xdr:clientData/>
  </xdr:twoCellAnchor>
  <xdr:twoCellAnchor>
    <xdr:from>
      <xdr:col>5</xdr:col>
      <xdr:colOff>285750</xdr:colOff>
      <xdr:row>4</xdr:row>
      <xdr:rowOff>104775</xdr:rowOff>
    </xdr:from>
    <xdr:to>
      <xdr:col>7</xdr:col>
      <xdr:colOff>200025</xdr:colOff>
      <xdr:row>7</xdr:row>
      <xdr:rowOff>19050</xdr:rowOff>
    </xdr:to>
    <xdr:sp>
      <xdr:nvSpPr>
        <xdr:cNvPr id="8" name="Oval 8"/>
        <xdr:cNvSpPr>
          <a:spLocks/>
        </xdr:cNvSpPr>
      </xdr:nvSpPr>
      <xdr:spPr>
        <a:xfrm>
          <a:off x="1609725" y="6477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a:t>
          </a:r>
        </a:p>
      </xdr:txBody>
    </xdr:sp>
    <xdr:clientData/>
  </xdr:twoCellAnchor>
  <xdr:twoCellAnchor>
    <xdr:from>
      <xdr:col>15</xdr:col>
      <xdr:colOff>76200</xdr:colOff>
      <xdr:row>4</xdr:row>
      <xdr:rowOff>142875</xdr:rowOff>
    </xdr:from>
    <xdr:to>
      <xdr:col>16</xdr:col>
      <xdr:colOff>285750</xdr:colOff>
      <xdr:row>7</xdr:row>
      <xdr:rowOff>57150</xdr:rowOff>
    </xdr:to>
    <xdr:sp>
      <xdr:nvSpPr>
        <xdr:cNvPr id="9" name="Oval 9"/>
        <xdr:cNvSpPr>
          <a:spLocks/>
        </xdr:cNvSpPr>
      </xdr:nvSpPr>
      <xdr:spPr>
        <a:xfrm>
          <a:off x="4629150" y="6858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a:t>
          </a:r>
        </a:p>
      </xdr:txBody>
    </xdr:sp>
    <xdr:clientData/>
  </xdr:twoCellAnchor>
  <xdr:twoCellAnchor>
    <xdr:from>
      <xdr:col>18</xdr:col>
      <xdr:colOff>0</xdr:colOff>
      <xdr:row>5</xdr:row>
      <xdr:rowOff>47625</xdr:rowOff>
    </xdr:from>
    <xdr:to>
      <xdr:col>19</xdr:col>
      <xdr:colOff>209550</xdr:colOff>
      <xdr:row>7</xdr:row>
      <xdr:rowOff>114300</xdr:rowOff>
    </xdr:to>
    <xdr:sp>
      <xdr:nvSpPr>
        <xdr:cNvPr id="10" name="Oval 10"/>
        <xdr:cNvSpPr>
          <a:spLocks/>
        </xdr:cNvSpPr>
      </xdr:nvSpPr>
      <xdr:spPr>
        <a:xfrm>
          <a:off x="5610225" y="742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１０</a:t>
          </a:r>
        </a:p>
      </xdr:txBody>
    </xdr:sp>
    <xdr:clientData/>
  </xdr:twoCellAnchor>
  <xdr:twoCellAnchor>
    <xdr:from>
      <xdr:col>21</xdr:col>
      <xdr:colOff>38100</xdr:colOff>
      <xdr:row>5</xdr:row>
      <xdr:rowOff>0</xdr:rowOff>
    </xdr:from>
    <xdr:to>
      <xdr:col>22</xdr:col>
      <xdr:colOff>247650</xdr:colOff>
      <xdr:row>7</xdr:row>
      <xdr:rowOff>66675</xdr:rowOff>
    </xdr:to>
    <xdr:sp>
      <xdr:nvSpPr>
        <xdr:cNvPr id="11" name="Oval 11"/>
        <xdr:cNvSpPr>
          <a:spLocks/>
        </xdr:cNvSpPr>
      </xdr:nvSpPr>
      <xdr:spPr>
        <a:xfrm>
          <a:off x="6496050" y="695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１１</a:t>
          </a:r>
        </a:p>
      </xdr:txBody>
    </xdr:sp>
    <xdr:clientData/>
  </xdr:twoCellAnchor>
  <xdr:twoCellAnchor>
    <xdr:from>
      <xdr:col>15</xdr:col>
      <xdr:colOff>76200</xdr:colOff>
      <xdr:row>13</xdr:row>
      <xdr:rowOff>0</xdr:rowOff>
    </xdr:from>
    <xdr:to>
      <xdr:col>16</xdr:col>
      <xdr:colOff>285750</xdr:colOff>
      <xdr:row>15</xdr:row>
      <xdr:rowOff>66675</xdr:rowOff>
    </xdr:to>
    <xdr:sp>
      <xdr:nvSpPr>
        <xdr:cNvPr id="12" name="Oval 12"/>
        <xdr:cNvSpPr>
          <a:spLocks/>
        </xdr:cNvSpPr>
      </xdr:nvSpPr>
      <xdr:spPr>
        <a:xfrm>
          <a:off x="4629150" y="19145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２１</a:t>
          </a:r>
        </a:p>
      </xdr:txBody>
    </xdr:sp>
    <xdr:clientData/>
  </xdr:twoCellAnchor>
  <xdr:twoCellAnchor>
    <xdr:from>
      <xdr:col>8</xdr:col>
      <xdr:colOff>104775</xdr:colOff>
      <xdr:row>6</xdr:row>
      <xdr:rowOff>123825</xdr:rowOff>
    </xdr:from>
    <xdr:to>
      <xdr:col>10</xdr:col>
      <xdr:colOff>19050</xdr:colOff>
      <xdr:row>9</xdr:row>
      <xdr:rowOff>38100</xdr:rowOff>
    </xdr:to>
    <xdr:sp>
      <xdr:nvSpPr>
        <xdr:cNvPr id="13" name="Oval 13"/>
        <xdr:cNvSpPr>
          <a:spLocks/>
        </xdr:cNvSpPr>
      </xdr:nvSpPr>
      <xdr:spPr>
        <a:xfrm>
          <a:off x="2314575" y="971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１２</a:t>
          </a:r>
        </a:p>
      </xdr:txBody>
    </xdr:sp>
    <xdr:clientData/>
  </xdr:twoCellAnchor>
  <xdr:twoCellAnchor>
    <xdr:from>
      <xdr:col>17</xdr:col>
      <xdr:colOff>247650</xdr:colOff>
      <xdr:row>7</xdr:row>
      <xdr:rowOff>47625</xdr:rowOff>
    </xdr:from>
    <xdr:to>
      <xdr:col>18</xdr:col>
      <xdr:colOff>285750</xdr:colOff>
      <xdr:row>9</xdr:row>
      <xdr:rowOff>114300</xdr:rowOff>
    </xdr:to>
    <xdr:sp>
      <xdr:nvSpPr>
        <xdr:cNvPr id="14" name="Oval 14"/>
        <xdr:cNvSpPr>
          <a:spLocks/>
        </xdr:cNvSpPr>
      </xdr:nvSpPr>
      <xdr:spPr>
        <a:xfrm>
          <a:off x="5391150" y="10477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１３</a:t>
          </a:r>
        </a:p>
      </xdr:txBody>
    </xdr:sp>
    <xdr:clientData/>
  </xdr:twoCellAnchor>
  <xdr:twoCellAnchor>
    <xdr:from>
      <xdr:col>21</xdr:col>
      <xdr:colOff>142875</xdr:colOff>
      <xdr:row>7</xdr:row>
      <xdr:rowOff>9525</xdr:rowOff>
    </xdr:from>
    <xdr:to>
      <xdr:col>23</xdr:col>
      <xdr:colOff>57150</xdr:colOff>
      <xdr:row>9</xdr:row>
      <xdr:rowOff>76200</xdr:rowOff>
    </xdr:to>
    <xdr:sp>
      <xdr:nvSpPr>
        <xdr:cNvPr id="15" name="Oval 15"/>
        <xdr:cNvSpPr>
          <a:spLocks/>
        </xdr:cNvSpPr>
      </xdr:nvSpPr>
      <xdr:spPr>
        <a:xfrm>
          <a:off x="6600825" y="10096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１４</a:t>
          </a:r>
        </a:p>
      </xdr:txBody>
    </xdr:sp>
    <xdr:clientData/>
  </xdr:twoCellAnchor>
  <xdr:twoCellAnchor>
    <xdr:from>
      <xdr:col>12</xdr:col>
      <xdr:colOff>47625</xdr:colOff>
      <xdr:row>9</xdr:row>
      <xdr:rowOff>66675</xdr:rowOff>
    </xdr:from>
    <xdr:to>
      <xdr:col>13</xdr:col>
      <xdr:colOff>257175</xdr:colOff>
      <xdr:row>11</xdr:row>
      <xdr:rowOff>133350</xdr:rowOff>
    </xdr:to>
    <xdr:sp>
      <xdr:nvSpPr>
        <xdr:cNvPr id="16" name="Oval 16"/>
        <xdr:cNvSpPr>
          <a:spLocks/>
        </xdr:cNvSpPr>
      </xdr:nvSpPr>
      <xdr:spPr>
        <a:xfrm>
          <a:off x="3438525" y="13716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１５</a:t>
          </a:r>
        </a:p>
      </xdr:txBody>
    </xdr:sp>
    <xdr:clientData/>
  </xdr:twoCellAnchor>
  <xdr:twoCellAnchor>
    <xdr:from>
      <xdr:col>3</xdr:col>
      <xdr:colOff>209550</xdr:colOff>
      <xdr:row>11</xdr:row>
      <xdr:rowOff>114300</xdr:rowOff>
    </xdr:from>
    <xdr:to>
      <xdr:col>5</xdr:col>
      <xdr:colOff>123825</xdr:colOff>
      <xdr:row>14</xdr:row>
      <xdr:rowOff>28575</xdr:rowOff>
    </xdr:to>
    <xdr:sp>
      <xdr:nvSpPr>
        <xdr:cNvPr id="17" name="Oval 17"/>
        <xdr:cNvSpPr>
          <a:spLocks/>
        </xdr:cNvSpPr>
      </xdr:nvSpPr>
      <xdr:spPr>
        <a:xfrm>
          <a:off x="942975" y="1724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１６</a:t>
          </a:r>
        </a:p>
      </xdr:txBody>
    </xdr:sp>
    <xdr:clientData/>
  </xdr:twoCellAnchor>
  <xdr:twoCellAnchor>
    <xdr:from>
      <xdr:col>6</xdr:col>
      <xdr:colOff>28575</xdr:colOff>
      <xdr:row>12</xdr:row>
      <xdr:rowOff>104775</xdr:rowOff>
    </xdr:from>
    <xdr:to>
      <xdr:col>7</xdr:col>
      <xdr:colOff>238125</xdr:colOff>
      <xdr:row>15</xdr:row>
      <xdr:rowOff>19050</xdr:rowOff>
    </xdr:to>
    <xdr:sp>
      <xdr:nvSpPr>
        <xdr:cNvPr id="18" name="Oval 18"/>
        <xdr:cNvSpPr>
          <a:spLocks/>
        </xdr:cNvSpPr>
      </xdr:nvSpPr>
      <xdr:spPr>
        <a:xfrm>
          <a:off x="1647825"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１７</a:t>
          </a:r>
        </a:p>
      </xdr:txBody>
    </xdr:sp>
    <xdr:clientData/>
  </xdr:twoCellAnchor>
  <xdr:twoCellAnchor>
    <xdr:from>
      <xdr:col>8</xdr:col>
      <xdr:colOff>161925</xdr:colOff>
      <xdr:row>12</xdr:row>
      <xdr:rowOff>104775</xdr:rowOff>
    </xdr:from>
    <xdr:to>
      <xdr:col>10</xdr:col>
      <xdr:colOff>76200</xdr:colOff>
      <xdr:row>15</xdr:row>
      <xdr:rowOff>19050</xdr:rowOff>
    </xdr:to>
    <xdr:sp>
      <xdr:nvSpPr>
        <xdr:cNvPr id="19" name="Oval 19"/>
        <xdr:cNvSpPr>
          <a:spLocks/>
        </xdr:cNvSpPr>
      </xdr:nvSpPr>
      <xdr:spPr>
        <a:xfrm>
          <a:off x="2371725"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１８</a:t>
          </a:r>
        </a:p>
      </xdr:txBody>
    </xdr:sp>
    <xdr:clientData/>
  </xdr:twoCellAnchor>
  <xdr:twoCellAnchor>
    <xdr:from>
      <xdr:col>11</xdr:col>
      <xdr:colOff>9525</xdr:colOff>
      <xdr:row>12</xdr:row>
      <xdr:rowOff>133350</xdr:rowOff>
    </xdr:from>
    <xdr:to>
      <xdr:col>12</xdr:col>
      <xdr:colOff>219075</xdr:colOff>
      <xdr:row>15</xdr:row>
      <xdr:rowOff>47625</xdr:rowOff>
    </xdr:to>
    <xdr:sp>
      <xdr:nvSpPr>
        <xdr:cNvPr id="20" name="Oval 20"/>
        <xdr:cNvSpPr>
          <a:spLocks/>
        </xdr:cNvSpPr>
      </xdr:nvSpPr>
      <xdr:spPr>
        <a:xfrm>
          <a:off x="3105150" y="1895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１９</a:t>
          </a:r>
        </a:p>
      </xdr:txBody>
    </xdr:sp>
    <xdr:clientData/>
  </xdr:twoCellAnchor>
  <xdr:twoCellAnchor>
    <xdr:from>
      <xdr:col>13</xdr:col>
      <xdr:colOff>180975</xdr:colOff>
      <xdr:row>12</xdr:row>
      <xdr:rowOff>133350</xdr:rowOff>
    </xdr:from>
    <xdr:to>
      <xdr:col>14</xdr:col>
      <xdr:colOff>114300</xdr:colOff>
      <xdr:row>15</xdr:row>
      <xdr:rowOff>47625</xdr:rowOff>
    </xdr:to>
    <xdr:sp>
      <xdr:nvSpPr>
        <xdr:cNvPr id="21" name="Oval 21"/>
        <xdr:cNvSpPr>
          <a:spLocks/>
        </xdr:cNvSpPr>
      </xdr:nvSpPr>
      <xdr:spPr>
        <a:xfrm>
          <a:off x="3867150" y="1895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２０</a:t>
          </a:r>
        </a:p>
      </xdr:txBody>
    </xdr:sp>
    <xdr:clientData/>
  </xdr:twoCellAnchor>
  <xdr:twoCellAnchor>
    <xdr:from>
      <xdr:col>34</xdr:col>
      <xdr:colOff>133350</xdr:colOff>
      <xdr:row>14</xdr:row>
      <xdr:rowOff>47625</xdr:rowOff>
    </xdr:from>
    <xdr:to>
      <xdr:col>36</xdr:col>
      <xdr:colOff>28575</xdr:colOff>
      <xdr:row>16</xdr:row>
      <xdr:rowOff>114300</xdr:rowOff>
    </xdr:to>
    <xdr:sp>
      <xdr:nvSpPr>
        <xdr:cNvPr id="22" name="Oval 22"/>
        <xdr:cNvSpPr>
          <a:spLocks/>
        </xdr:cNvSpPr>
      </xdr:nvSpPr>
      <xdr:spPr>
        <a:xfrm>
          <a:off x="980122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２２</a:t>
          </a:r>
        </a:p>
      </xdr:txBody>
    </xdr:sp>
    <xdr:clientData/>
  </xdr:twoCellAnchor>
  <xdr:twoCellAnchor>
    <xdr:from>
      <xdr:col>12</xdr:col>
      <xdr:colOff>85725</xdr:colOff>
      <xdr:row>6</xdr:row>
      <xdr:rowOff>114300</xdr:rowOff>
    </xdr:from>
    <xdr:to>
      <xdr:col>13</xdr:col>
      <xdr:colOff>295275</xdr:colOff>
      <xdr:row>9</xdr:row>
      <xdr:rowOff>28575</xdr:rowOff>
    </xdr:to>
    <xdr:sp>
      <xdr:nvSpPr>
        <xdr:cNvPr id="23" name="Oval 24"/>
        <xdr:cNvSpPr>
          <a:spLocks/>
        </xdr:cNvSpPr>
      </xdr:nvSpPr>
      <xdr:spPr>
        <a:xfrm>
          <a:off x="3476625" y="962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２5</a:t>
          </a:r>
        </a:p>
      </xdr:txBody>
    </xdr:sp>
    <xdr:clientData/>
  </xdr:twoCellAnchor>
  <xdr:twoCellAnchor>
    <xdr:from>
      <xdr:col>15</xdr:col>
      <xdr:colOff>9525</xdr:colOff>
      <xdr:row>7</xdr:row>
      <xdr:rowOff>47625</xdr:rowOff>
    </xdr:from>
    <xdr:to>
      <xdr:col>16</xdr:col>
      <xdr:colOff>219075</xdr:colOff>
      <xdr:row>9</xdr:row>
      <xdr:rowOff>114300</xdr:rowOff>
    </xdr:to>
    <xdr:sp>
      <xdr:nvSpPr>
        <xdr:cNvPr id="24" name="Oval 25"/>
        <xdr:cNvSpPr>
          <a:spLocks/>
        </xdr:cNvSpPr>
      </xdr:nvSpPr>
      <xdr:spPr>
        <a:xfrm>
          <a:off x="4562475" y="10477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２６</a:t>
          </a:r>
        </a:p>
      </xdr:txBody>
    </xdr:sp>
    <xdr:clientData/>
  </xdr:twoCellAnchor>
  <xdr:twoCellAnchor>
    <xdr:from>
      <xdr:col>6</xdr:col>
      <xdr:colOff>0</xdr:colOff>
      <xdr:row>0</xdr:row>
      <xdr:rowOff>47625</xdr:rowOff>
    </xdr:from>
    <xdr:to>
      <xdr:col>7</xdr:col>
      <xdr:colOff>209550</xdr:colOff>
      <xdr:row>3</xdr:row>
      <xdr:rowOff>28575</xdr:rowOff>
    </xdr:to>
    <xdr:sp>
      <xdr:nvSpPr>
        <xdr:cNvPr id="25" name="Oval 26"/>
        <xdr:cNvSpPr>
          <a:spLocks/>
        </xdr:cNvSpPr>
      </xdr:nvSpPr>
      <xdr:spPr>
        <a:xfrm>
          <a:off x="1619250" y="476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a:t>
          </a:r>
        </a:p>
      </xdr:txBody>
    </xdr:sp>
    <xdr:clientData/>
  </xdr:twoCellAnchor>
  <xdr:twoCellAnchor>
    <xdr:from>
      <xdr:col>17</xdr:col>
      <xdr:colOff>152400</xdr:colOff>
      <xdr:row>0</xdr:row>
      <xdr:rowOff>28575</xdr:rowOff>
    </xdr:from>
    <xdr:to>
      <xdr:col>18</xdr:col>
      <xdr:colOff>190500</xdr:colOff>
      <xdr:row>3</xdr:row>
      <xdr:rowOff>9525</xdr:rowOff>
    </xdr:to>
    <xdr:sp>
      <xdr:nvSpPr>
        <xdr:cNvPr id="26" name="Oval 27"/>
        <xdr:cNvSpPr>
          <a:spLocks/>
        </xdr:cNvSpPr>
      </xdr:nvSpPr>
      <xdr:spPr>
        <a:xfrm>
          <a:off x="5295900" y="28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a:t>
          </a:r>
        </a:p>
      </xdr:txBody>
    </xdr:sp>
    <xdr:clientData/>
  </xdr:twoCellAnchor>
  <xdr:twoCellAnchor>
    <xdr:from>
      <xdr:col>8</xdr:col>
      <xdr:colOff>95250</xdr:colOff>
      <xdr:row>2</xdr:row>
      <xdr:rowOff>104775</xdr:rowOff>
    </xdr:from>
    <xdr:to>
      <xdr:col>10</xdr:col>
      <xdr:colOff>9525</xdr:colOff>
      <xdr:row>5</xdr:row>
      <xdr:rowOff>19050</xdr:rowOff>
    </xdr:to>
    <xdr:sp>
      <xdr:nvSpPr>
        <xdr:cNvPr id="27" name="Oval 28"/>
        <xdr:cNvSpPr>
          <a:spLocks/>
        </xdr:cNvSpPr>
      </xdr:nvSpPr>
      <xdr:spPr>
        <a:xfrm>
          <a:off x="2305050" y="342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a:t>
          </a:r>
        </a:p>
      </xdr:txBody>
    </xdr:sp>
    <xdr:clientData/>
  </xdr:twoCellAnchor>
  <xdr:twoCellAnchor>
    <xdr:from>
      <xdr:col>21</xdr:col>
      <xdr:colOff>161925</xdr:colOff>
      <xdr:row>0</xdr:row>
      <xdr:rowOff>0</xdr:rowOff>
    </xdr:from>
    <xdr:to>
      <xdr:col>23</xdr:col>
      <xdr:colOff>76200</xdr:colOff>
      <xdr:row>2</xdr:row>
      <xdr:rowOff>133350</xdr:rowOff>
    </xdr:to>
    <xdr:sp>
      <xdr:nvSpPr>
        <xdr:cNvPr id="28" name="Oval 29"/>
        <xdr:cNvSpPr>
          <a:spLocks/>
        </xdr:cNvSpPr>
      </xdr:nvSpPr>
      <xdr:spPr>
        <a:xfrm>
          <a:off x="6619875" y="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a:t>
          </a:r>
        </a:p>
      </xdr:txBody>
    </xdr:sp>
    <xdr:clientData/>
  </xdr:twoCellAnchor>
  <xdr:twoCellAnchor>
    <xdr:from>
      <xdr:col>16</xdr:col>
      <xdr:colOff>123825</xdr:colOff>
      <xdr:row>2</xdr:row>
      <xdr:rowOff>123825</xdr:rowOff>
    </xdr:from>
    <xdr:to>
      <xdr:col>17</xdr:col>
      <xdr:colOff>333375</xdr:colOff>
      <xdr:row>5</xdr:row>
      <xdr:rowOff>38100</xdr:rowOff>
    </xdr:to>
    <xdr:sp>
      <xdr:nvSpPr>
        <xdr:cNvPr id="29" name="Oval 30"/>
        <xdr:cNvSpPr>
          <a:spLocks/>
        </xdr:cNvSpPr>
      </xdr:nvSpPr>
      <xdr:spPr>
        <a:xfrm>
          <a:off x="4972050" y="361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a:t>
          </a:r>
        </a:p>
      </xdr:txBody>
    </xdr:sp>
    <xdr:clientData/>
  </xdr:twoCellAnchor>
  <xdr:twoCellAnchor>
    <xdr:from>
      <xdr:col>18</xdr:col>
      <xdr:colOff>38100</xdr:colOff>
      <xdr:row>2</xdr:row>
      <xdr:rowOff>123825</xdr:rowOff>
    </xdr:from>
    <xdr:to>
      <xdr:col>19</xdr:col>
      <xdr:colOff>247650</xdr:colOff>
      <xdr:row>5</xdr:row>
      <xdr:rowOff>38100</xdr:rowOff>
    </xdr:to>
    <xdr:sp>
      <xdr:nvSpPr>
        <xdr:cNvPr id="30" name="Oval 31"/>
        <xdr:cNvSpPr>
          <a:spLocks/>
        </xdr:cNvSpPr>
      </xdr:nvSpPr>
      <xdr:spPr>
        <a:xfrm>
          <a:off x="5648325" y="361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a:t>
          </a:r>
        </a:p>
      </xdr:txBody>
    </xdr:sp>
    <xdr:clientData/>
  </xdr:twoCellAnchor>
  <xdr:twoCellAnchor>
    <xdr:from>
      <xdr:col>21</xdr:col>
      <xdr:colOff>38100</xdr:colOff>
      <xdr:row>2</xdr:row>
      <xdr:rowOff>142875</xdr:rowOff>
    </xdr:from>
    <xdr:to>
      <xdr:col>22</xdr:col>
      <xdr:colOff>247650</xdr:colOff>
      <xdr:row>5</xdr:row>
      <xdr:rowOff>57150</xdr:rowOff>
    </xdr:to>
    <xdr:sp>
      <xdr:nvSpPr>
        <xdr:cNvPr id="31" name="Oval 32"/>
        <xdr:cNvSpPr>
          <a:spLocks/>
        </xdr:cNvSpPr>
      </xdr:nvSpPr>
      <xdr:spPr>
        <a:xfrm>
          <a:off x="6496050" y="381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a:t>
          </a:r>
        </a:p>
      </xdr:txBody>
    </xdr:sp>
    <xdr:clientData/>
  </xdr:twoCellAnchor>
  <xdr:twoCellAnchor>
    <xdr:from>
      <xdr:col>5</xdr:col>
      <xdr:colOff>285750</xdr:colOff>
      <xdr:row>4</xdr:row>
      <xdr:rowOff>104775</xdr:rowOff>
    </xdr:from>
    <xdr:to>
      <xdr:col>7</xdr:col>
      <xdr:colOff>200025</xdr:colOff>
      <xdr:row>7</xdr:row>
      <xdr:rowOff>19050</xdr:rowOff>
    </xdr:to>
    <xdr:sp>
      <xdr:nvSpPr>
        <xdr:cNvPr id="32" name="Oval 33"/>
        <xdr:cNvSpPr>
          <a:spLocks/>
        </xdr:cNvSpPr>
      </xdr:nvSpPr>
      <xdr:spPr>
        <a:xfrm>
          <a:off x="1609725" y="6477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a:t>
          </a:r>
        </a:p>
      </xdr:txBody>
    </xdr:sp>
    <xdr:clientData/>
  </xdr:twoCellAnchor>
  <xdr:twoCellAnchor>
    <xdr:from>
      <xdr:col>15</xdr:col>
      <xdr:colOff>76200</xdr:colOff>
      <xdr:row>4</xdr:row>
      <xdr:rowOff>142875</xdr:rowOff>
    </xdr:from>
    <xdr:to>
      <xdr:col>16</xdr:col>
      <xdr:colOff>285750</xdr:colOff>
      <xdr:row>7</xdr:row>
      <xdr:rowOff>57150</xdr:rowOff>
    </xdr:to>
    <xdr:sp>
      <xdr:nvSpPr>
        <xdr:cNvPr id="33" name="Oval 34"/>
        <xdr:cNvSpPr>
          <a:spLocks/>
        </xdr:cNvSpPr>
      </xdr:nvSpPr>
      <xdr:spPr>
        <a:xfrm>
          <a:off x="4629150" y="6858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a:t>
          </a:r>
        </a:p>
      </xdr:txBody>
    </xdr:sp>
    <xdr:clientData/>
  </xdr:twoCellAnchor>
  <xdr:twoCellAnchor>
    <xdr:from>
      <xdr:col>18</xdr:col>
      <xdr:colOff>0</xdr:colOff>
      <xdr:row>5</xdr:row>
      <xdr:rowOff>47625</xdr:rowOff>
    </xdr:from>
    <xdr:to>
      <xdr:col>19</xdr:col>
      <xdr:colOff>209550</xdr:colOff>
      <xdr:row>7</xdr:row>
      <xdr:rowOff>114300</xdr:rowOff>
    </xdr:to>
    <xdr:sp>
      <xdr:nvSpPr>
        <xdr:cNvPr id="34" name="Oval 35"/>
        <xdr:cNvSpPr>
          <a:spLocks/>
        </xdr:cNvSpPr>
      </xdr:nvSpPr>
      <xdr:spPr>
        <a:xfrm>
          <a:off x="5610225" y="7429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１０</a:t>
          </a:r>
        </a:p>
      </xdr:txBody>
    </xdr:sp>
    <xdr:clientData/>
  </xdr:twoCellAnchor>
  <xdr:twoCellAnchor>
    <xdr:from>
      <xdr:col>21</xdr:col>
      <xdr:colOff>38100</xdr:colOff>
      <xdr:row>5</xdr:row>
      <xdr:rowOff>0</xdr:rowOff>
    </xdr:from>
    <xdr:to>
      <xdr:col>22</xdr:col>
      <xdr:colOff>247650</xdr:colOff>
      <xdr:row>7</xdr:row>
      <xdr:rowOff>66675</xdr:rowOff>
    </xdr:to>
    <xdr:sp>
      <xdr:nvSpPr>
        <xdr:cNvPr id="35" name="Oval 36"/>
        <xdr:cNvSpPr>
          <a:spLocks/>
        </xdr:cNvSpPr>
      </xdr:nvSpPr>
      <xdr:spPr>
        <a:xfrm>
          <a:off x="6496050" y="6953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１１</a:t>
          </a:r>
        </a:p>
      </xdr:txBody>
    </xdr:sp>
    <xdr:clientData/>
  </xdr:twoCellAnchor>
  <xdr:twoCellAnchor>
    <xdr:from>
      <xdr:col>15</xdr:col>
      <xdr:colOff>76200</xdr:colOff>
      <xdr:row>13</xdr:row>
      <xdr:rowOff>0</xdr:rowOff>
    </xdr:from>
    <xdr:to>
      <xdr:col>16</xdr:col>
      <xdr:colOff>285750</xdr:colOff>
      <xdr:row>15</xdr:row>
      <xdr:rowOff>66675</xdr:rowOff>
    </xdr:to>
    <xdr:sp>
      <xdr:nvSpPr>
        <xdr:cNvPr id="36" name="Oval 37"/>
        <xdr:cNvSpPr>
          <a:spLocks/>
        </xdr:cNvSpPr>
      </xdr:nvSpPr>
      <xdr:spPr>
        <a:xfrm>
          <a:off x="4629150" y="19145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２１</a:t>
          </a:r>
        </a:p>
      </xdr:txBody>
    </xdr:sp>
    <xdr:clientData/>
  </xdr:twoCellAnchor>
  <xdr:twoCellAnchor>
    <xdr:from>
      <xdr:col>8</xdr:col>
      <xdr:colOff>104775</xdr:colOff>
      <xdr:row>6</xdr:row>
      <xdr:rowOff>123825</xdr:rowOff>
    </xdr:from>
    <xdr:to>
      <xdr:col>10</xdr:col>
      <xdr:colOff>19050</xdr:colOff>
      <xdr:row>9</xdr:row>
      <xdr:rowOff>38100</xdr:rowOff>
    </xdr:to>
    <xdr:sp>
      <xdr:nvSpPr>
        <xdr:cNvPr id="37" name="Oval 38"/>
        <xdr:cNvSpPr>
          <a:spLocks/>
        </xdr:cNvSpPr>
      </xdr:nvSpPr>
      <xdr:spPr>
        <a:xfrm>
          <a:off x="2314575" y="971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１２</a:t>
          </a:r>
        </a:p>
      </xdr:txBody>
    </xdr:sp>
    <xdr:clientData/>
  </xdr:twoCellAnchor>
  <xdr:twoCellAnchor>
    <xdr:from>
      <xdr:col>17</xdr:col>
      <xdr:colOff>247650</xdr:colOff>
      <xdr:row>7</xdr:row>
      <xdr:rowOff>47625</xdr:rowOff>
    </xdr:from>
    <xdr:to>
      <xdr:col>18</xdr:col>
      <xdr:colOff>285750</xdr:colOff>
      <xdr:row>9</xdr:row>
      <xdr:rowOff>114300</xdr:rowOff>
    </xdr:to>
    <xdr:sp>
      <xdr:nvSpPr>
        <xdr:cNvPr id="38" name="Oval 39"/>
        <xdr:cNvSpPr>
          <a:spLocks/>
        </xdr:cNvSpPr>
      </xdr:nvSpPr>
      <xdr:spPr>
        <a:xfrm>
          <a:off x="5391150" y="10477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１３</a:t>
          </a:r>
        </a:p>
      </xdr:txBody>
    </xdr:sp>
    <xdr:clientData/>
  </xdr:twoCellAnchor>
  <xdr:twoCellAnchor>
    <xdr:from>
      <xdr:col>21</xdr:col>
      <xdr:colOff>142875</xdr:colOff>
      <xdr:row>7</xdr:row>
      <xdr:rowOff>9525</xdr:rowOff>
    </xdr:from>
    <xdr:to>
      <xdr:col>23</xdr:col>
      <xdr:colOff>57150</xdr:colOff>
      <xdr:row>9</xdr:row>
      <xdr:rowOff>76200</xdr:rowOff>
    </xdr:to>
    <xdr:sp>
      <xdr:nvSpPr>
        <xdr:cNvPr id="39" name="Oval 40"/>
        <xdr:cNvSpPr>
          <a:spLocks/>
        </xdr:cNvSpPr>
      </xdr:nvSpPr>
      <xdr:spPr>
        <a:xfrm>
          <a:off x="6600825" y="10096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１４</a:t>
          </a:r>
        </a:p>
      </xdr:txBody>
    </xdr:sp>
    <xdr:clientData/>
  </xdr:twoCellAnchor>
  <xdr:twoCellAnchor>
    <xdr:from>
      <xdr:col>12</xdr:col>
      <xdr:colOff>47625</xdr:colOff>
      <xdr:row>9</xdr:row>
      <xdr:rowOff>66675</xdr:rowOff>
    </xdr:from>
    <xdr:to>
      <xdr:col>13</xdr:col>
      <xdr:colOff>257175</xdr:colOff>
      <xdr:row>11</xdr:row>
      <xdr:rowOff>133350</xdr:rowOff>
    </xdr:to>
    <xdr:sp>
      <xdr:nvSpPr>
        <xdr:cNvPr id="40" name="Oval 41"/>
        <xdr:cNvSpPr>
          <a:spLocks/>
        </xdr:cNvSpPr>
      </xdr:nvSpPr>
      <xdr:spPr>
        <a:xfrm>
          <a:off x="3438525" y="13716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１５</a:t>
          </a:r>
        </a:p>
      </xdr:txBody>
    </xdr:sp>
    <xdr:clientData/>
  </xdr:twoCellAnchor>
  <xdr:twoCellAnchor>
    <xdr:from>
      <xdr:col>3</xdr:col>
      <xdr:colOff>209550</xdr:colOff>
      <xdr:row>11</xdr:row>
      <xdr:rowOff>114300</xdr:rowOff>
    </xdr:from>
    <xdr:to>
      <xdr:col>5</xdr:col>
      <xdr:colOff>123825</xdr:colOff>
      <xdr:row>14</xdr:row>
      <xdr:rowOff>28575</xdr:rowOff>
    </xdr:to>
    <xdr:sp>
      <xdr:nvSpPr>
        <xdr:cNvPr id="41" name="Oval 42"/>
        <xdr:cNvSpPr>
          <a:spLocks/>
        </xdr:cNvSpPr>
      </xdr:nvSpPr>
      <xdr:spPr>
        <a:xfrm>
          <a:off x="942975" y="1724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１６</a:t>
          </a:r>
        </a:p>
      </xdr:txBody>
    </xdr:sp>
    <xdr:clientData/>
  </xdr:twoCellAnchor>
  <xdr:twoCellAnchor>
    <xdr:from>
      <xdr:col>6</xdr:col>
      <xdr:colOff>28575</xdr:colOff>
      <xdr:row>12</xdr:row>
      <xdr:rowOff>104775</xdr:rowOff>
    </xdr:from>
    <xdr:to>
      <xdr:col>7</xdr:col>
      <xdr:colOff>238125</xdr:colOff>
      <xdr:row>15</xdr:row>
      <xdr:rowOff>19050</xdr:rowOff>
    </xdr:to>
    <xdr:sp>
      <xdr:nvSpPr>
        <xdr:cNvPr id="42" name="Oval 43"/>
        <xdr:cNvSpPr>
          <a:spLocks/>
        </xdr:cNvSpPr>
      </xdr:nvSpPr>
      <xdr:spPr>
        <a:xfrm>
          <a:off x="1647825"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１７</a:t>
          </a:r>
        </a:p>
      </xdr:txBody>
    </xdr:sp>
    <xdr:clientData/>
  </xdr:twoCellAnchor>
  <xdr:twoCellAnchor>
    <xdr:from>
      <xdr:col>8</xdr:col>
      <xdr:colOff>161925</xdr:colOff>
      <xdr:row>12</xdr:row>
      <xdr:rowOff>104775</xdr:rowOff>
    </xdr:from>
    <xdr:to>
      <xdr:col>10</xdr:col>
      <xdr:colOff>76200</xdr:colOff>
      <xdr:row>15</xdr:row>
      <xdr:rowOff>19050</xdr:rowOff>
    </xdr:to>
    <xdr:sp>
      <xdr:nvSpPr>
        <xdr:cNvPr id="43" name="Oval 44"/>
        <xdr:cNvSpPr>
          <a:spLocks/>
        </xdr:cNvSpPr>
      </xdr:nvSpPr>
      <xdr:spPr>
        <a:xfrm>
          <a:off x="2371725" y="1866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１８</a:t>
          </a:r>
        </a:p>
      </xdr:txBody>
    </xdr:sp>
    <xdr:clientData/>
  </xdr:twoCellAnchor>
  <xdr:twoCellAnchor>
    <xdr:from>
      <xdr:col>11</xdr:col>
      <xdr:colOff>9525</xdr:colOff>
      <xdr:row>12</xdr:row>
      <xdr:rowOff>133350</xdr:rowOff>
    </xdr:from>
    <xdr:to>
      <xdr:col>12</xdr:col>
      <xdr:colOff>219075</xdr:colOff>
      <xdr:row>15</xdr:row>
      <xdr:rowOff>47625</xdr:rowOff>
    </xdr:to>
    <xdr:sp>
      <xdr:nvSpPr>
        <xdr:cNvPr id="44" name="Oval 45"/>
        <xdr:cNvSpPr>
          <a:spLocks/>
        </xdr:cNvSpPr>
      </xdr:nvSpPr>
      <xdr:spPr>
        <a:xfrm>
          <a:off x="3105150" y="1895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１９</a:t>
          </a:r>
        </a:p>
      </xdr:txBody>
    </xdr:sp>
    <xdr:clientData/>
  </xdr:twoCellAnchor>
  <xdr:twoCellAnchor>
    <xdr:from>
      <xdr:col>13</xdr:col>
      <xdr:colOff>180975</xdr:colOff>
      <xdr:row>12</xdr:row>
      <xdr:rowOff>133350</xdr:rowOff>
    </xdr:from>
    <xdr:to>
      <xdr:col>14</xdr:col>
      <xdr:colOff>114300</xdr:colOff>
      <xdr:row>15</xdr:row>
      <xdr:rowOff>47625</xdr:rowOff>
    </xdr:to>
    <xdr:sp>
      <xdr:nvSpPr>
        <xdr:cNvPr id="45" name="Oval 46"/>
        <xdr:cNvSpPr>
          <a:spLocks/>
        </xdr:cNvSpPr>
      </xdr:nvSpPr>
      <xdr:spPr>
        <a:xfrm>
          <a:off x="3867150" y="1895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２０</a:t>
          </a:r>
        </a:p>
      </xdr:txBody>
    </xdr:sp>
    <xdr:clientData/>
  </xdr:twoCellAnchor>
  <xdr:twoCellAnchor>
    <xdr:from>
      <xdr:col>34</xdr:col>
      <xdr:colOff>133350</xdr:colOff>
      <xdr:row>14</xdr:row>
      <xdr:rowOff>47625</xdr:rowOff>
    </xdr:from>
    <xdr:to>
      <xdr:col>36</xdr:col>
      <xdr:colOff>28575</xdr:colOff>
      <xdr:row>16</xdr:row>
      <xdr:rowOff>114300</xdr:rowOff>
    </xdr:to>
    <xdr:sp>
      <xdr:nvSpPr>
        <xdr:cNvPr id="46" name="Oval 47"/>
        <xdr:cNvSpPr>
          <a:spLocks/>
        </xdr:cNvSpPr>
      </xdr:nvSpPr>
      <xdr:spPr>
        <a:xfrm>
          <a:off x="9801225" y="21145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２２</a:t>
          </a:r>
        </a:p>
      </xdr:txBody>
    </xdr:sp>
    <xdr:clientData/>
  </xdr:twoCellAnchor>
  <xdr:twoCellAnchor>
    <xdr:from>
      <xdr:col>12</xdr:col>
      <xdr:colOff>85725</xdr:colOff>
      <xdr:row>6</xdr:row>
      <xdr:rowOff>114300</xdr:rowOff>
    </xdr:from>
    <xdr:to>
      <xdr:col>13</xdr:col>
      <xdr:colOff>295275</xdr:colOff>
      <xdr:row>9</xdr:row>
      <xdr:rowOff>28575</xdr:rowOff>
    </xdr:to>
    <xdr:sp>
      <xdr:nvSpPr>
        <xdr:cNvPr id="47" name="Oval 48"/>
        <xdr:cNvSpPr>
          <a:spLocks/>
        </xdr:cNvSpPr>
      </xdr:nvSpPr>
      <xdr:spPr>
        <a:xfrm>
          <a:off x="3476625" y="9620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２5</a:t>
          </a:r>
        </a:p>
      </xdr:txBody>
    </xdr:sp>
    <xdr:clientData/>
  </xdr:twoCellAnchor>
  <xdr:twoCellAnchor>
    <xdr:from>
      <xdr:col>15</xdr:col>
      <xdr:colOff>9525</xdr:colOff>
      <xdr:row>7</xdr:row>
      <xdr:rowOff>47625</xdr:rowOff>
    </xdr:from>
    <xdr:to>
      <xdr:col>16</xdr:col>
      <xdr:colOff>219075</xdr:colOff>
      <xdr:row>9</xdr:row>
      <xdr:rowOff>114300</xdr:rowOff>
    </xdr:to>
    <xdr:sp>
      <xdr:nvSpPr>
        <xdr:cNvPr id="48" name="Oval 49"/>
        <xdr:cNvSpPr>
          <a:spLocks/>
        </xdr:cNvSpPr>
      </xdr:nvSpPr>
      <xdr:spPr>
        <a:xfrm>
          <a:off x="4562475" y="10477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4</xdr:row>
      <xdr:rowOff>133350</xdr:rowOff>
    </xdr:from>
    <xdr:to>
      <xdr:col>11</xdr:col>
      <xdr:colOff>342900</xdr:colOff>
      <xdr:row>7</xdr:row>
      <xdr:rowOff>47625</xdr:rowOff>
    </xdr:to>
    <xdr:sp>
      <xdr:nvSpPr>
        <xdr:cNvPr id="1" name="Oval 1"/>
        <xdr:cNvSpPr>
          <a:spLocks/>
        </xdr:cNvSpPr>
      </xdr:nvSpPr>
      <xdr:spPr>
        <a:xfrm>
          <a:off x="2047875" y="7239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２３</a:t>
          </a:r>
        </a:p>
      </xdr:txBody>
    </xdr:sp>
    <xdr:clientData/>
  </xdr:twoCellAnchor>
  <xdr:twoCellAnchor>
    <xdr:from>
      <xdr:col>13</xdr:col>
      <xdr:colOff>190500</xdr:colOff>
      <xdr:row>6</xdr:row>
      <xdr:rowOff>123825</xdr:rowOff>
    </xdr:from>
    <xdr:to>
      <xdr:col>15</xdr:col>
      <xdr:colOff>142875</xdr:colOff>
      <xdr:row>9</xdr:row>
      <xdr:rowOff>38100</xdr:rowOff>
    </xdr:to>
    <xdr:sp>
      <xdr:nvSpPr>
        <xdr:cNvPr id="2" name="Oval 2"/>
        <xdr:cNvSpPr>
          <a:spLocks/>
        </xdr:cNvSpPr>
      </xdr:nvSpPr>
      <xdr:spPr>
        <a:xfrm>
          <a:off x="3028950" y="10191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２４</a:t>
          </a:r>
        </a:p>
      </xdr:txBody>
    </xdr:sp>
    <xdr:clientData/>
  </xdr:twoCellAnchor>
  <xdr:twoCellAnchor>
    <xdr:from>
      <xdr:col>5</xdr:col>
      <xdr:colOff>47625</xdr:colOff>
      <xdr:row>0</xdr:row>
      <xdr:rowOff>85725</xdr:rowOff>
    </xdr:from>
    <xdr:to>
      <xdr:col>7</xdr:col>
      <xdr:colOff>0</xdr:colOff>
      <xdr:row>3</xdr:row>
      <xdr:rowOff>19050</xdr:rowOff>
    </xdr:to>
    <xdr:sp>
      <xdr:nvSpPr>
        <xdr:cNvPr id="3" name="Oval 3"/>
        <xdr:cNvSpPr>
          <a:spLocks/>
        </xdr:cNvSpPr>
      </xdr:nvSpPr>
      <xdr:spPr>
        <a:xfrm>
          <a:off x="876300" y="857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a:t>
          </a:r>
        </a:p>
      </xdr:txBody>
    </xdr:sp>
    <xdr:clientData/>
  </xdr:twoCellAnchor>
  <xdr:twoCellAnchor>
    <xdr:from>
      <xdr:col>13</xdr:col>
      <xdr:colOff>114300</xdr:colOff>
      <xdr:row>0</xdr:row>
      <xdr:rowOff>104775</xdr:rowOff>
    </xdr:from>
    <xdr:to>
      <xdr:col>15</xdr:col>
      <xdr:colOff>66675</xdr:colOff>
      <xdr:row>3</xdr:row>
      <xdr:rowOff>38100</xdr:rowOff>
    </xdr:to>
    <xdr:sp>
      <xdr:nvSpPr>
        <xdr:cNvPr id="4" name="Oval 4"/>
        <xdr:cNvSpPr>
          <a:spLocks/>
        </xdr:cNvSpPr>
      </xdr:nvSpPr>
      <xdr:spPr>
        <a:xfrm>
          <a:off x="2952750" y="1047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a:t>
          </a:r>
        </a:p>
      </xdr:txBody>
    </xdr:sp>
    <xdr:clientData/>
  </xdr:twoCellAnchor>
  <xdr:twoCellAnchor>
    <xdr:from>
      <xdr:col>6</xdr:col>
      <xdr:colOff>247650</xdr:colOff>
      <xdr:row>2</xdr:row>
      <xdr:rowOff>95250</xdr:rowOff>
    </xdr:from>
    <xdr:to>
      <xdr:col>9</xdr:col>
      <xdr:colOff>200025</xdr:colOff>
      <xdr:row>5</xdr:row>
      <xdr:rowOff>9525</xdr:rowOff>
    </xdr:to>
    <xdr:sp>
      <xdr:nvSpPr>
        <xdr:cNvPr id="5" name="Oval 5"/>
        <xdr:cNvSpPr>
          <a:spLocks/>
        </xdr:cNvSpPr>
      </xdr:nvSpPr>
      <xdr:spPr>
        <a:xfrm>
          <a:off x="1352550" y="3810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a:t>
          </a:r>
        </a:p>
      </xdr:txBody>
    </xdr:sp>
    <xdr:clientData/>
  </xdr:twoCellAnchor>
  <xdr:twoCellAnchor>
    <xdr:from>
      <xdr:col>13</xdr:col>
      <xdr:colOff>114300</xdr:colOff>
      <xdr:row>2</xdr:row>
      <xdr:rowOff>133350</xdr:rowOff>
    </xdr:from>
    <xdr:to>
      <xdr:col>15</xdr:col>
      <xdr:colOff>66675</xdr:colOff>
      <xdr:row>5</xdr:row>
      <xdr:rowOff>47625</xdr:rowOff>
    </xdr:to>
    <xdr:sp>
      <xdr:nvSpPr>
        <xdr:cNvPr id="6" name="Oval 6"/>
        <xdr:cNvSpPr>
          <a:spLocks/>
        </xdr:cNvSpPr>
      </xdr:nvSpPr>
      <xdr:spPr>
        <a:xfrm>
          <a:off x="2952750" y="4191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１１</a:t>
          </a:r>
        </a:p>
      </xdr:txBody>
    </xdr:sp>
    <xdr:clientData/>
  </xdr:twoCellAnchor>
  <xdr:twoCellAnchor>
    <xdr:from>
      <xdr:col>5</xdr:col>
      <xdr:colOff>19050</xdr:colOff>
      <xdr:row>4</xdr:row>
      <xdr:rowOff>114300</xdr:rowOff>
    </xdr:from>
    <xdr:to>
      <xdr:col>6</xdr:col>
      <xdr:colOff>247650</xdr:colOff>
      <xdr:row>7</xdr:row>
      <xdr:rowOff>28575</xdr:rowOff>
    </xdr:to>
    <xdr:sp>
      <xdr:nvSpPr>
        <xdr:cNvPr id="7" name="Oval 7"/>
        <xdr:cNvSpPr>
          <a:spLocks/>
        </xdr:cNvSpPr>
      </xdr:nvSpPr>
      <xdr:spPr>
        <a:xfrm>
          <a:off x="847725" y="7048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a:t>
          </a:r>
        </a:p>
      </xdr:txBody>
    </xdr:sp>
    <xdr:clientData/>
  </xdr:twoCellAnchor>
  <xdr:twoCellAnchor>
    <xdr:from>
      <xdr:col>11</xdr:col>
      <xdr:colOff>266700</xdr:colOff>
      <xdr:row>5</xdr:row>
      <xdr:rowOff>9525</xdr:rowOff>
    </xdr:from>
    <xdr:to>
      <xdr:col>13</xdr:col>
      <xdr:colOff>142875</xdr:colOff>
      <xdr:row>7</xdr:row>
      <xdr:rowOff>76200</xdr:rowOff>
    </xdr:to>
    <xdr:sp>
      <xdr:nvSpPr>
        <xdr:cNvPr id="8" name="Oval 9"/>
        <xdr:cNvSpPr>
          <a:spLocks/>
        </xdr:cNvSpPr>
      </xdr:nvSpPr>
      <xdr:spPr>
        <a:xfrm>
          <a:off x="2476500" y="7524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a:t>
          </a:r>
        </a:p>
      </xdr:txBody>
    </xdr:sp>
    <xdr:clientData/>
  </xdr:twoCellAnchor>
  <xdr:twoCellAnchor>
    <xdr:from>
      <xdr:col>13</xdr:col>
      <xdr:colOff>219075</xdr:colOff>
      <xdr:row>4</xdr:row>
      <xdr:rowOff>123825</xdr:rowOff>
    </xdr:from>
    <xdr:to>
      <xdr:col>15</xdr:col>
      <xdr:colOff>171450</xdr:colOff>
      <xdr:row>7</xdr:row>
      <xdr:rowOff>38100</xdr:rowOff>
    </xdr:to>
    <xdr:sp>
      <xdr:nvSpPr>
        <xdr:cNvPr id="9" name="Oval 10"/>
        <xdr:cNvSpPr>
          <a:spLocks/>
        </xdr:cNvSpPr>
      </xdr:nvSpPr>
      <xdr:spPr>
        <a:xfrm>
          <a:off x="3057525" y="7143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１３</a:t>
          </a:r>
        </a:p>
      </xdr:txBody>
    </xdr:sp>
    <xdr:clientData/>
  </xdr:twoCellAnchor>
  <xdr:twoCellAnchor>
    <xdr:from>
      <xdr:col>6</xdr:col>
      <xdr:colOff>257175</xdr:colOff>
      <xdr:row>6</xdr:row>
      <xdr:rowOff>114300</xdr:rowOff>
    </xdr:from>
    <xdr:to>
      <xdr:col>9</xdr:col>
      <xdr:colOff>209550</xdr:colOff>
      <xdr:row>9</xdr:row>
      <xdr:rowOff>28575</xdr:rowOff>
    </xdr:to>
    <xdr:sp>
      <xdr:nvSpPr>
        <xdr:cNvPr id="10" name="Oval 11"/>
        <xdr:cNvSpPr>
          <a:spLocks/>
        </xdr:cNvSpPr>
      </xdr:nvSpPr>
      <xdr:spPr>
        <a:xfrm>
          <a:off x="1362075" y="10096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１２</a:t>
          </a:r>
        </a:p>
      </xdr:txBody>
    </xdr:sp>
    <xdr:clientData/>
  </xdr:twoCellAnchor>
  <xdr:twoCellAnchor>
    <xdr:from>
      <xdr:col>9</xdr:col>
      <xdr:colOff>57150</xdr:colOff>
      <xdr:row>9</xdr:row>
      <xdr:rowOff>114300</xdr:rowOff>
    </xdr:from>
    <xdr:to>
      <xdr:col>11</xdr:col>
      <xdr:colOff>9525</xdr:colOff>
      <xdr:row>12</xdr:row>
      <xdr:rowOff>28575</xdr:rowOff>
    </xdr:to>
    <xdr:sp>
      <xdr:nvSpPr>
        <xdr:cNvPr id="11" name="Oval 12"/>
        <xdr:cNvSpPr>
          <a:spLocks/>
        </xdr:cNvSpPr>
      </xdr:nvSpPr>
      <xdr:spPr>
        <a:xfrm>
          <a:off x="1714500" y="14668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１５</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28575</xdr:rowOff>
    </xdr:from>
    <xdr:to>
      <xdr:col>13</xdr:col>
      <xdr:colOff>28575</xdr:colOff>
      <xdr:row>1</xdr:row>
      <xdr:rowOff>171450</xdr:rowOff>
    </xdr:to>
    <xdr:sp>
      <xdr:nvSpPr>
        <xdr:cNvPr id="1" name="Oval 1"/>
        <xdr:cNvSpPr>
          <a:spLocks/>
        </xdr:cNvSpPr>
      </xdr:nvSpPr>
      <xdr:spPr>
        <a:xfrm>
          <a:off x="2295525" y="28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a:t>
          </a:r>
        </a:p>
      </xdr:txBody>
    </xdr:sp>
    <xdr:clientData/>
  </xdr:twoCellAnchor>
  <xdr:twoCellAnchor>
    <xdr:from>
      <xdr:col>51</xdr:col>
      <xdr:colOff>180975</xdr:colOff>
      <xdr:row>0</xdr:row>
      <xdr:rowOff>0</xdr:rowOff>
    </xdr:from>
    <xdr:to>
      <xdr:col>54</xdr:col>
      <xdr:colOff>57150</xdr:colOff>
      <xdr:row>1</xdr:row>
      <xdr:rowOff>142875</xdr:rowOff>
    </xdr:to>
    <xdr:sp>
      <xdr:nvSpPr>
        <xdr:cNvPr id="2" name="Oval 2"/>
        <xdr:cNvSpPr>
          <a:spLocks/>
        </xdr:cNvSpPr>
      </xdr:nvSpPr>
      <xdr:spPr>
        <a:xfrm>
          <a:off x="10925175" y="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a:t>
          </a:r>
        </a:p>
      </xdr:txBody>
    </xdr:sp>
    <xdr:clientData/>
  </xdr:twoCellAnchor>
  <xdr:twoCellAnchor>
    <xdr:from>
      <xdr:col>59</xdr:col>
      <xdr:colOff>19050</xdr:colOff>
      <xdr:row>0</xdr:row>
      <xdr:rowOff>152400</xdr:rowOff>
    </xdr:from>
    <xdr:to>
      <xdr:col>61</xdr:col>
      <xdr:colOff>104775</xdr:colOff>
      <xdr:row>2</xdr:row>
      <xdr:rowOff>66675</xdr:rowOff>
    </xdr:to>
    <xdr:sp>
      <xdr:nvSpPr>
        <xdr:cNvPr id="3" name="Oval 3"/>
        <xdr:cNvSpPr>
          <a:spLocks/>
        </xdr:cNvSpPr>
      </xdr:nvSpPr>
      <xdr:spPr>
        <a:xfrm>
          <a:off x="12439650" y="15240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a:t>
          </a:r>
        </a:p>
      </xdr:txBody>
    </xdr:sp>
    <xdr:clientData/>
  </xdr:twoCellAnchor>
  <xdr:twoCellAnchor>
    <xdr:from>
      <xdr:col>51</xdr:col>
      <xdr:colOff>161925</xdr:colOff>
      <xdr:row>1</xdr:row>
      <xdr:rowOff>180975</xdr:rowOff>
    </xdr:from>
    <xdr:to>
      <xdr:col>54</xdr:col>
      <xdr:colOff>38100</xdr:colOff>
      <xdr:row>3</xdr:row>
      <xdr:rowOff>95250</xdr:rowOff>
    </xdr:to>
    <xdr:sp>
      <xdr:nvSpPr>
        <xdr:cNvPr id="4" name="Oval 4"/>
        <xdr:cNvSpPr>
          <a:spLocks/>
        </xdr:cNvSpPr>
      </xdr:nvSpPr>
      <xdr:spPr>
        <a:xfrm>
          <a:off x="10906125" y="4095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４</a:t>
          </a:r>
        </a:p>
      </xdr:txBody>
    </xdr:sp>
    <xdr:clientData/>
  </xdr:twoCellAnchor>
  <xdr:twoCellAnchor>
    <xdr:from>
      <xdr:col>0</xdr:col>
      <xdr:colOff>152400</xdr:colOff>
      <xdr:row>6</xdr:row>
      <xdr:rowOff>161925</xdr:rowOff>
    </xdr:from>
    <xdr:to>
      <xdr:col>3</xdr:col>
      <xdr:colOff>28575</xdr:colOff>
      <xdr:row>8</xdr:row>
      <xdr:rowOff>76200</xdr:rowOff>
    </xdr:to>
    <xdr:sp>
      <xdr:nvSpPr>
        <xdr:cNvPr id="5" name="Oval 5"/>
        <xdr:cNvSpPr>
          <a:spLocks/>
        </xdr:cNvSpPr>
      </xdr:nvSpPr>
      <xdr:spPr>
        <a:xfrm>
          <a:off x="152400" y="13811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５</a:t>
          </a:r>
        </a:p>
      </xdr:txBody>
    </xdr:sp>
    <xdr:clientData/>
  </xdr:twoCellAnchor>
  <xdr:twoCellAnchor>
    <xdr:from>
      <xdr:col>6</xdr:col>
      <xdr:colOff>9525</xdr:colOff>
      <xdr:row>6</xdr:row>
      <xdr:rowOff>180975</xdr:rowOff>
    </xdr:from>
    <xdr:to>
      <xdr:col>8</xdr:col>
      <xdr:colOff>95250</xdr:colOff>
      <xdr:row>8</xdr:row>
      <xdr:rowOff>95250</xdr:rowOff>
    </xdr:to>
    <xdr:sp>
      <xdr:nvSpPr>
        <xdr:cNvPr id="6" name="Oval 6"/>
        <xdr:cNvSpPr>
          <a:spLocks/>
        </xdr:cNvSpPr>
      </xdr:nvSpPr>
      <xdr:spPr>
        <a:xfrm>
          <a:off x="1266825" y="14001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６</a:t>
          </a:r>
        </a:p>
      </xdr:txBody>
    </xdr:sp>
    <xdr:clientData/>
  </xdr:twoCellAnchor>
  <xdr:twoCellAnchor>
    <xdr:from>
      <xdr:col>10</xdr:col>
      <xdr:colOff>152400</xdr:colOff>
      <xdr:row>6</xdr:row>
      <xdr:rowOff>142875</xdr:rowOff>
    </xdr:from>
    <xdr:to>
      <xdr:col>13</xdr:col>
      <xdr:colOff>28575</xdr:colOff>
      <xdr:row>8</xdr:row>
      <xdr:rowOff>57150</xdr:rowOff>
    </xdr:to>
    <xdr:sp>
      <xdr:nvSpPr>
        <xdr:cNvPr id="7" name="Oval 7"/>
        <xdr:cNvSpPr>
          <a:spLocks/>
        </xdr:cNvSpPr>
      </xdr:nvSpPr>
      <xdr:spPr>
        <a:xfrm>
          <a:off x="2295525" y="136207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７</a:t>
          </a:r>
        </a:p>
      </xdr:txBody>
    </xdr:sp>
    <xdr:clientData/>
  </xdr:twoCellAnchor>
  <xdr:twoCellAnchor>
    <xdr:from>
      <xdr:col>14</xdr:col>
      <xdr:colOff>180975</xdr:colOff>
      <xdr:row>6</xdr:row>
      <xdr:rowOff>161925</xdr:rowOff>
    </xdr:from>
    <xdr:to>
      <xdr:col>17</xdr:col>
      <xdr:colOff>57150</xdr:colOff>
      <xdr:row>8</xdr:row>
      <xdr:rowOff>76200</xdr:rowOff>
    </xdr:to>
    <xdr:sp>
      <xdr:nvSpPr>
        <xdr:cNvPr id="8" name="Oval 8"/>
        <xdr:cNvSpPr>
          <a:spLocks/>
        </xdr:cNvSpPr>
      </xdr:nvSpPr>
      <xdr:spPr>
        <a:xfrm>
          <a:off x="3162300" y="1381125"/>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８</a:t>
          </a:r>
        </a:p>
      </xdr:txBody>
    </xdr:sp>
    <xdr:clientData/>
  </xdr:twoCellAnchor>
  <xdr:twoCellAnchor>
    <xdr:from>
      <xdr:col>27</xdr:col>
      <xdr:colOff>0</xdr:colOff>
      <xdr:row>6</xdr:row>
      <xdr:rowOff>171450</xdr:rowOff>
    </xdr:from>
    <xdr:to>
      <xdr:col>29</xdr:col>
      <xdr:colOff>85725</xdr:colOff>
      <xdr:row>8</xdr:row>
      <xdr:rowOff>85725</xdr:rowOff>
    </xdr:to>
    <xdr:sp>
      <xdr:nvSpPr>
        <xdr:cNvPr id="9" name="Oval 9"/>
        <xdr:cNvSpPr>
          <a:spLocks/>
        </xdr:cNvSpPr>
      </xdr:nvSpPr>
      <xdr:spPr>
        <a:xfrm>
          <a:off x="5667375" y="1390650"/>
          <a:ext cx="504825" cy="37147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９</a:t>
          </a:r>
        </a:p>
      </xdr:txBody>
    </xdr:sp>
    <xdr:clientData/>
  </xdr:twoCellAnchor>
  <xdr:twoCellAnchor>
    <xdr:from>
      <xdr:col>4</xdr:col>
      <xdr:colOff>19050</xdr:colOff>
      <xdr:row>9</xdr:row>
      <xdr:rowOff>200025</xdr:rowOff>
    </xdr:from>
    <xdr:to>
      <xdr:col>6</xdr:col>
      <xdr:colOff>104775</xdr:colOff>
      <xdr:row>11</xdr:row>
      <xdr:rowOff>47625</xdr:rowOff>
    </xdr:to>
    <xdr:sp>
      <xdr:nvSpPr>
        <xdr:cNvPr id="10" name="Oval 10"/>
        <xdr:cNvSpPr>
          <a:spLocks/>
        </xdr:cNvSpPr>
      </xdr:nvSpPr>
      <xdr:spPr>
        <a:xfrm>
          <a:off x="857250" y="215265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１０</a:t>
          </a:r>
        </a:p>
      </xdr:txBody>
    </xdr:sp>
    <xdr:clientData/>
  </xdr:twoCellAnchor>
  <xdr:twoCellAnchor>
    <xdr:from>
      <xdr:col>8</xdr:col>
      <xdr:colOff>142875</xdr:colOff>
      <xdr:row>9</xdr:row>
      <xdr:rowOff>209550</xdr:rowOff>
    </xdr:from>
    <xdr:to>
      <xdr:col>10</xdr:col>
      <xdr:colOff>180975</xdr:colOff>
      <xdr:row>11</xdr:row>
      <xdr:rowOff>57150</xdr:rowOff>
    </xdr:to>
    <xdr:sp>
      <xdr:nvSpPr>
        <xdr:cNvPr id="11" name="Oval 11"/>
        <xdr:cNvSpPr>
          <a:spLocks/>
        </xdr:cNvSpPr>
      </xdr:nvSpPr>
      <xdr:spPr>
        <a:xfrm>
          <a:off x="1819275"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１１</a:t>
          </a:r>
        </a:p>
      </xdr:txBody>
    </xdr:sp>
    <xdr:clientData/>
  </xdr:twoCellAnchor>
  <xdr:twoCellAnchor>
    <xdr:from>
      <xdr:col>21</xdr:col>
      <xdr:colOff>38100</xdr:colOff>
      <xdr:row>9</xdr:row>
      <xdr:rowOff>209550</xdr:rowOff>
    </xdr:from>
    <xdr:to>
      <xdr:col>23</xdr:col>
      <xdr:colOff>123825</xdr:colOff>
      <xdr:row>11</xdr:row>
      <xdr:rowOff>57150</xdr:rowOff>
    </xdr:to>
    <xdr:sp>
      <xdr:nvSpPr>
        <xdr:cNvPr id="12" name="Oval 12"/>
        <xdr:cNvSpPr>
          <a:spLocks/>
        </xdr:cNvSpPr>
      </xdr:nvSpPr>
      <xdr:spPr>
        <a:xfrm>
          <a:off x="4486275"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１２</a:t>
          </a:r>
        </a:p>
      </xdr:txBody>
    </xdr:sp>
    <xdr:clientData/>
  </xdr:twoCellAnchor>
  <xdr:twoCellAnchor>
    <xdr:from>
      <xdr:col>34</xdr:col>
      <xdr:colOff>57150</xdr:colOff>
      <xdr:row>9</xdr:row>
      <xdr:rowOff>209550</xdr:rowOff>
    </xdr:from>
    <xdr:to>
      <xdr:col>36</xdr:col>
      <xdr:colOff>142875</xdr:colOff>
      <xdr:row>11</xdr:row>
      <xdr:rowOff>57150</xdr:rowOff>
    </xdr:to>
    <xdr:sp>
      <xdr:nvSpPr>
        <xdr:cNvPr id="13" name="Oval 13"/>
        <xdr:cNvSpPr>
          <a:spLocks/>
        </xdr:cNvSpPr>
      </xdr:nvSpPr>
      <xdr:spPr>
        <a:xfrm>
          <a:off x="7191375"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１３</a:t>
          </a:r>
        </a:p>
      </xdr:txBody>
    </xdr:sp>
    <xdr:clientData/>
  </xdr:twoCellAnchor>
  <xdr:twoCellAnchor>
    <xdr:from>
      <xdr:col>38</xdr:col>
      <xdr:colOff>152400</xdr:colOff>
      <xdr:row>9</xdr:row>
      <xdr:rowOff>209550</xdr:rowOff>
    </xdr:from>
    <xdr:to>
      <xdr:col>41</xdr:col>
      <xdr:colOff>28575</xdr:colOff>
      <xdr:row>11</xdr:row>
      <xdr:rowOff>57150</xdr:rowOff>
    </xdr:to>
    <xdr:sp>
      <xdr:nvSpPr>
        <xdr:cNvPr id="14" name="Oval 14"/>
        <xdr:cNvSpPr>
          <a:spLocks/>
        </xdr:cNvSpPr>
      </xdr:nvSpPr>
      <xdr:spPr>
        <a:xfrm>
          <a:off x="8124825"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１４</a:t>
          </a:r>
        </a:p>
      </xdr:txBody>
    </xdr:sp>
    <xdr:clientData/>
  </xdr:twoCellAnchor>
  <xdr:twoCellAnchor>
    <xdr:from>
      <xdr:col>42</xdr:col>
      <xdr:colOff>142875</xdr:colOff>
      <xdr:row>9</xdr:row>
      <xdr:rowOff>209550</xdr:rowOff>
    </xdr:from>
    <xdr:to>
      <xdr:col>44</xdr:col>
      <xdr:colOff>228600</xdr:colOff>
      <xdr:row>11</xdr:row>
      <xdr:rowOff>57150</xdr:rowOff>
    </xdr:to>
    <xdr:sp>
      <xdr:nvSpPr>
        <xdr:cNvPr id="15" name="Oval 15"/>
        <xdr:cNvSpPr>
          <a:spLocks/>
        </xdr:cNvSpPr>
      </xdr:nvSpPr>
      <xdr:spPr>
        <a:xfrm>
          <a:off x="8953500"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１５</a:t>
          </a:r>
        </a:p>
      </xdr:txBody>
    </xdr:sp>
    <xdr:clientData/>
  </xdr:twoCellAnchor>
  <xdr:twoCellAnchor>
    <xdr:from>
      <xdr:col>47</xdr:col>
      <xdr:colOff>133350</xdr:colOff>
      <xdr:row>9</xdr:row>
      <xdr:rowOff>228600</xdr:rowOff>
    </xdr:from>
    <xdr:to>
      <xdr:col>50</xdr:col>
      <xdr:colOff>9525</xdr:colOff>
      <xdr:row>11</xdr:row>
      <xdr:rowOff>76200</xdr:rowOff>
    </xdr:to>
    <xdr:sp>
      <xdr:nvSpPr>
        <xdr:cNvPr id="16" name="Oval 16"/>
        <xdr:cNvSpPr>
          <a:spLocks/>
        </xdr:cNvSpPr>
      </xdr:nvSpPr>
      <xdr:spPr>
        <a:xfrm>
          <a:off x="10039350" y="21812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１６</a:t>
          </a:r>
        </a:p>
      </xdr:txBody>
    </xdr:sp>
    <xdr:clientData/>
  </xdr:twoCellAnchor>
  <xdr:twoCellAnchor>
    <xdr:from>
      <xdr:col>53</xdr:col>
      <xdr:colOff>180975</xdr:colOff>
      <xdr:row>9</xdr:row>
      <xdr:rowOff>219075</xdr:rowOff>
    </xdr:from>
    <xdr:to>
      <xdr:col>56</xdr:col>
      <xdr:colOff>57150</xdr:colOff>
      <xdr:row>11</xdr:row>
      <xdr:rowOff>66675</xdr:rowOff>
    </xdr:to>
    <xdr:sp>
      <xdr:nvSpPr>
        <xdr:cNvPr id="17" name="Oval 17"/>
        <xdr:cNvSpPr>
          <a:spLocks/>
        </xdr:cNvSpPr>
      </xdr:nvSpPr>
      <xdr:spPr>
        <a:xfrm>
          <a:off x="11344275" y="21717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１７</a:t>
          </a:r>
        </a:p>
      </xdr:txBody>
    </xdr:sp>
    <xdr:clientData/>
  </xdr:twoCellAnchor>
  <xdr:twoCellAnchor>
    <xdr:from>
      <xdr:col>59</xdr:col>
      <xdr:colOff>57150</xdr:colOff>
      <xdr:row>9</xdr:row>
      <xdr:rowOff>219075</xdr:rowOff>
    </xdr:from>
    <xdr:to>
      <xdr:col>61</xdr:col>
      <xdr:colOff>142875</xdr:colOff>
      <xdr:row>11</xdr:row>
      <xdr:rowOff>66675</xdr:rowOff>
    </xdr:to>
    <xdr:sp>
      <xdr:nvSpPr>
        <xdr:cNvPr id="18" name="Oval 18"/>
        <xdr:cNvSpPr>
          <a:spLocks/>
        </xdr:cNvSpPr>
      </xdr:nvSpPr>
      <xdr:spPr>
        <a:xfrm>
          <a:off x="12477750" y="21717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１８</a:t>
          </a:r>
        </a:p>
      </xdr:txBody>
    </xdr:sp>
    <xdr:clientData/>
  </xdr:twoCellAnchor>
  <xdr:twoCellAnchor>
    <xdr:from>
      <xdr:col>64</xdr:col>
      <xdr:colOff>142875</xdr:colOff>
      <xdr:row>9</xdr:row>
      <xdr:rowOff>209550</xdr:rowOff>
    </xdr:from>
    <xdr:to>
      <xdr:col>67</xdr:col>
      <xdr:colOff>19050</xdr:colOff>
      <xdr:row>11</xdr:row>
      <xdr:rowOff>57150</xdr:rowOff>
    </xdr:to>
    <xdr:sp>
      <xdr:nvSpPr>
        <xdr:cNvPr id="19" name="Oval 19"/>
        <xdr:cNvSpPr>
          <a:spLocks/>
        </xdr:cNvSpPr>
      </xdr:nvSpPr>
      <xdr:spPr>
        <a:xfrm>
          <a:off x="13611225"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１９</a:t>
          </a:r>
        </a:p>
      </xdr:txBody>
    </xdr:sp>
    <xdr:clientData/>
  </xdr:twoCellAnchor>
  <xdr:twoCellAnchor>
    <xdr:from>
      <xdr:col>71</xdr:col>
      <xdr:colOff>38100</xdr:colOff>
      <xdr:row>9</xdr:row>
      <xdr:rowOff>209550</xdr:rowOff>
    </xdr:from>
    <xdr:to>
      <xdr:col>72</xdr:col>
      <xdr:colOff>47625</xdr:colOff>
      <xdr:row>11</xdr:row>
      <xdr:rowOff>57150</xdr:rowOff>
    </xdr:to>
    <xdr:sp>
      <xdr:nvSpPr>
        <xdr:cNvPr id="20" name="Oval 20"/>
        <xdr:cNvSpPr>
          <a:spLocks/>
        </xdr:cNvSpPr>
      </xdr:nvSpPr>
      <xdr:spPr>
        <a:xfrm>
          <a:off x="14973300" y="21621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２０</a:t>
          </a:r>
        </a:p>
      </xdr:txBody>
    </xdr:sp>
    <xdr:clientData/>
  </xdr:twoCellAnchor>
  <xdr:twoCellAnchor>
    <xdr:from>
      <xdr:col>5</xdr:col>
      <xdr:colOff>161925</xdr:colOff>
      <xdr:row>10</xdr:row>
      <xdr:rowOff>228600</xdr:rowOff>
    </xdr:from>
    <xdr:to>
      <xdr:col>8</xdr:col>
      <xdr:colOff>38100</xdr:colOff>
      <xdr:row>12</xdr:row>
      <xdr:rowOff>76200</xdr:rowOff>
    </xdr:to>
    <xdr:sp>
      <xdr:nvSpPr>
        <xdr:cNvPr id="21" name="Oval 21"/>
        <xdr:cNvSpPr>
          <a:spLocks/>
        </xdr:cNvSpPr>
      </xdr:nvSpPr>
      <xdr:spPr>
        <a:xfrm>
          <a:off x="1209675" y="24479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２１</a:t>
          </a:r>
        </a:p>
      </xdr:txBody>
    </xdr:sp>
    <xdr:clientData/>
  </xdr:twoCellAnchor>
  <xdr:twoCellAnchor>
    <xdr:from>
      <xdr:col>9</xdr:col>
      <xdr:colOff>209550</xdr:colOff>
      <xdr:row>10</xdr:row>
      <xdr:rowOff>228600</xdr:rowOff>
    </xdr:from>
    <xdr:to>
      <xdr:col>12</xdr:col>
      <xdr:colOff>38100</xdr:colOff>
      <xdr:row>12</xdr:row>
      <xdr:rowOff>76200</xdr:rowOff>
    </xdr:to>
    <xdr:sp>
      <xdr:nvSpPr>
        <xdr:cNvPr id="22" name="Oval 22"/>
        <xdr:cNvSpPr>
          <a:spLocks/>
        </xdr:cNvSpPr>
      </xdr:nvSpPr>
      <xdr:spPr>
        <a:xfrm>
          <a:off x="2095500" y="24479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２２</a:t>
          </a:r>
        </a:p>
      </xdr:txBody>
    </xdr:sp>
    <xdr:clientData/>
  </xdr:twoCellAnchor>
  <xdr:twoCellAnchor>
    <xdr:from>
      <xdr:col>12</xdr:col>
      <xdr:colOff>47625</xdr:colOff>
      <xdr:row>10</xdr:row>
      <xdr:rowOff>228600</xdr:rowOff>
    </xdr:from>
    <xdr:to>
      <xdr:col>14</xdr:col>
      <xdr:colOff>133350</xdr:colOff>
      <xdr:row>12</xdr:row>
      <xdr:rowOff>76200</xdr:rowOff>
    </xdr:to>
    <xdr:sp>
      <xdr:nvSpPr>
        <xdr:cNvPr id="23" name="Oval 23"/>
        <xdr:cNvSpPr>
          <a:spLocks/>
        </xdr:cNvSpPr>
      </xdr:nvSpPr>
      <xdr:spPr>
        <a:xfrm>
          <a:off x="2609850" y="244792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２３</a:t>
          </a:r>
        </a:p>
      </xdr:txBody>
    </xdr:sp>
    <xdr:clientData/>
  </xdr:twoCellAnchor>
  <xdr:twoCellAnchor>
    <xdr:from>
      <xdr:col>18</xdr:col>
      <xdr:colOff>0</xdr:colOff>
      <xdr:row>10</xdr:row>
      <xdr:rowOff>219075</xdr:rowOff>
    </xdr:from>
    <xdr:to>
      <xdr:col>20</xdr:col>
      <xdr:colOff>85725</xdr:colOff>
      <xdr:row>12</xdr:row>
      <xdr:rowOff>66675</xdr:rowOff>
    </xdr:to>
    <xdr:sp>
      <xdr:nvSpPr>
        <xdr:cNvPr id="24" name="Oval 24"/>
        <xdr:cNvSpPr>
          <a:spLocks/>
        </xdr:cNvSpPr>
      </xdr:nvSpPr>
      <xdr:spPr>
        <a:xfrm>
          <a:off x="3819525" y="24384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２４</a:t>
          </a:r>
        </a:p>
      </xdr:txBody>
    </xdr:sp>
    <xdr:clientData/>
  </xdr:twoCellAnchor>
  <xdr:twoCellAnchor>
    <xdr:from>
      <xdr:col>29</xdr:col>
      <xdr:colOff>180975</xdr:colOff>
      <xdr:row>10</xdr:row>
      <xdr:rowOff>219075</xdr:rowOff>
    </xdr:from>
    <xdr:to>
      <xdr:col>32</xdr:col>
      <xdr:colOff>57150</xdr:colOff>
      <xdr:row>12</xdr:row>
      <xdr:rowOff>66675</xdr:rowOff>
    </xdr:to>
    <xdr:sp>
      <xdr:nvSpPr>
        <xdr:cNvPr id="25" name="Oval 25"/>
        <xdr:cNvSpPr>
          <a:spLocks/>
        </xdr:cNvSpPr>
      </xdr:nvSpPr>
      <xdr:spPr>
        <a:xfrm>
          <a:off x="6267450" y="24384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２５</a:t>
          </a:r>
        </a:p>
      </xdr:txBody>
    </xdr:sp>
    <xdr:clientData/>
  </xdr:twoCellAnchor>
  <xdr:twoCellAnchor>
    <xdr:from>
      <xdr:col>40</xdr:col>
      <xdr:colOff>85725</xdr:colOff>
      <xdr:row>10</xdr:row>
      <xdr:rowOff>200025</xdr:rowOff>
    </xdr:from>
    <xdr:to>
      <xdr:col>42</xdr:col>
      <xdr:colOff>171450</xdr:colOff>
      <xdr:row>12</xdr:row>
      <xdr:rowOff>47625</xdr:rowOff>
    </xdr:to>
    <xdr:sp>
      <xdr:nvSpPr>
        <xdr:cNvPr id="26" name="Oval 26"/>
        <xdr:cNvSpPr>
          <a:spLocks/>
        </xdr:cNvSpPr>
      </xdr:nvSpPr>
      <xdr:spPr>
        <a:xfrm>
          <a:off x="8477250" y="241935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２６</a:t>
          </a:r>
        </a:p>
      </xdr:txBody>
    </xdr:sp>
    <xdr:clientData/>
  </xdr:twoCellAnchor>
  <xdr:twoCellAnchor>
    <xdr:from>
      <xdr:col>49</xdr:col>
      <xdr:colOff>123825</xdr:colOff>
      <xdr:row>10</xdr:row>
      <xdr:rowOff>209550</xdr:rowOff>
    </xdr:from>
    <xdr:to>
      <xdr:col>52</xdr:col>
      <xdr:colOff>0</xdr:colOff>
      <xdr:row>12</xdr:row>
      <xdr:rowOff>57150</xdr:rowOff>
    </xdr:to>
    <xdr:sp>
      <xdr:nvSpPr>
        <xdr:cNvPr id="27" name="Oval 27"/>
        <xdr:cNvSpPr>
          <a:spLocks/>
        </xdr:cNvSpPr>
      </xdr:nvSpPr>
      <xdr:spPr>
        <a:xfrm>
          <a:off x="10448925" y="24288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２７</a:t>
          </a:r>
        </a:p>
      </xdr:txBody>
    </xdr:sp>
    <xdr:clientData/>
  </xdr:twoCellAnchor>
  <xdr:twoCellAnchor>
    <xdr:from>
      <xdr:col>56</xdr:col>
      <xdr:colOff>28575</xdr:colOff>
      <xdr:row>10</xdr:row>
      <xdr:rowOff>209550</xdr:rowOff>
    </xdr:from>
    <xdr:to>
      <xdr:col>58</xdr:col>
      <xdr:colOff>114300</xdr:colOff>
      <xdr:row>12</xdr:row>
      <xdr:rowOff>57150</xdr:rowOff>
    </xdr:to>
    <xdr:sp>
      <xdr:nvSpPr>
        <xdr:cNvPr id="28" name="Oval 28"/>
        <xdr:cNvSpPr>
          <a:spLocks/>
        </xdr:cNvSpPr>
      </xdr:nvSpPr>
      <xdr:spPr>
        <a:xfrm>
          <a:off x="11820525" y="2428875"/>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２８</a:t>
          </a:r>
        </a:p>
      </xdr:txBody>
    </xdr:sp>
    <xdr:clientData/>
  </xdr:twoCellAnchor>
  <xdr:twoCellAnchor>
    <xdr:from>
      <xdr:col>62</xdr:col>
      <xdr:colOff>123825</xdr:colOff>
      <xdr:row>10</xdr:row>
      <xdr:rowOff>219075</xdr:rowOff>
    </xdr:from>
    <xdr:to>
      <xdr:col>65</xdr:col>
      <xdr:colOff>0</xdr:colOff>
      <xdr:row>12</xdr:row>
      <xdr:rowOff>66675</xdr:rowOff>
    </xdr:to>
    <xdr:sp>
      <xdr:nvSpPr>
        <xdr:cNvPr id="29" name="Oval 29"/>
        <xdr:cNvSpPr>
          <a:spLocks/>
        </xdr:cNvSpPr>
      </xdr:nvSpPr>
      <xdr:spPr>
        <a:xfrm>
          <a:off x="13173075" y="24384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２９</a:t>
          </a:r>
        </a:p>
      </xdr:txBody>
    </xdr:sp>
    <xdr:clientData/>
  </xdr:twoCellAnchor>
  <xdr:twoCellAnchor>
    <xdr:from>
      <xdr:col>69</xdr:col>
      <xdr:colOff>19050</xdr:colOff>
      <xdr:row>10</xdr:row>
      <xdr:rowOff>219075</xdr:rowOff>
    </xdr:from>
    <xdr:to>
      <xdr:col>71</xdr:col>
      <xdr:colOff>104775</xdr:colOff>
      <xdr:row>12</xdr:row>
      <xdr:rowOff>66675</xdr:rowOff>
    </xdr:to>
    <xdr:sp>
      <xdr:nvSpPr>
        <xdr:cNvPr id="30" name="Oval 30"/>
        <xdr:cNvSpPr>
          <a:spLocks/>
        </xdr:cNvSpPr>
      </xdr:nvSpPr>
      <xdr:spPr>
        <a:xfrm>
          <a:off x="14535150" y="2438400"/>
          <a:ext cx="504825" cy="381000"/>
        </a:xfrm>
        <a:prstGeom prst="ellipse">
          <a:avLst/>
        </a:prstGeom>
        <a:noFill/>
        <a:ln w="9525" cmpd="sng">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３０</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121</xdr:row>
      <xdr:rowOff>238125</xdr:rowOff>
    </xdr:from>
    <xdr:to>
      <xdr:col>1</xdr:col>
      <xdr:colOff>1009650</xdr:colOff>
      <xdr:row>122</xdr:row>
      <xdr:rowOff>171450</xdr:rowOff>
    </xdr:to>
    <xdr:sp>
      <xdr:nvSpPr>
        <xdr:cNvPr id="1" name="Rectangle 1">
          <a:hlinkClick r:id="rId1"/>
        </xdr:cNvPr>
        <xdr:cNvSpPr>
          <a:spLocks/>
        </xdr:cNvSpPr>
      </xdr:nvSpPr>
      <xdr:spPr>
        <a:xfrm>
          <a:off x="1000125" y="40909875"/>
          <a:ext cx="561975" cy="266700"/>
        </a:xfrm>
        <a:prstGeom prst="round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戻る</a:t>
          </a:r>
        </a:p>
      </xdr:txBody>
    </xdr:sp>
    <xdr:clientData/>
  </xdr:twoCellAnchor>
  <xdr:twoCellAnchor>
    <xdr:from>
      <xdr:col>1</xdr:col>
      <xdr:colOff>457200</xdr:colOff>
      <xdr:row>161</xdr:row>
      <xdr:rowOff>276225</xdr:rowOff>
    </xdr:from>
    <xdr:to>
      <xdr:col>1</xdr:col>
      <xdr:colOff>1019175</xdr:colOff>
      <xdr:row>162</xdr:row>
      <xdr:rowOff>219075</xdr:rowOff>
    </xdr:to>
    <xdr:sp>
      <xdr:nvSpPr>
        <xdr:cNvPr id="2" name="Rectangle 2">
          <a:hlinkClick r:id="rId2"/>
        </xdr:cNvPr>
        <xdr:cNvSpPr>
          <a:spLocks/>
        </xdr:cNvSpPr>
      </xdr:nvSpPr>
      <xdr:spPr>
        <a:xfrm>
          <a:off x="1009650" y="53930550"/>
          <a:ext cx="561975" cy="266700"/>
        </a:xfrm>
        <a:prstGeom prst="round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戻る</a:t>
          </a:r>
        </a:p>
      </xdr:txBody>
    </xdr:sp>
    <xdr:clientData/>
  </xdr:twoCellAnchor>
  <xdr:twoCellAnchor>
    <xdr:from>
      <xdr:col>1</xdr:col>
      <xdr:colOff>723900</xdr:colOff>
      <xdr:row>184</xdr:row>
      <xdr:rowOff>295275</xdr:rowOff>
    </xdr:from>
    <xdr:to>
      <xdr:col>1</xdr:col>
      <xdr:colOff>1285875</xdr:colOff>
      <xdr:row>185</xdr:row>
      <xdr:rowOff>238125</xdr:rowOff>
    </xdr:to>
    <xdr:sp>
      <xdr:nvSpPr>
        <xdr:cNvPr id="3" name="Rectangle 3">
          <a:hlinkClick r:id="rId3"/>
        </xdr:cNvPr>
        <xdr:cNvSpPr>
          <a:spLocks/>
        </xdr:cNvSpPr>
      </xdr:nvSpPr>
      <xdr:spPr>
        <a:xfrm>
          <a:off x="1276350" y="61398150"/>
          <a:ext cx="561975" cy="266700"/>
        </a:xfrm>
        <a:prstGeom prst="round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179"/>
  <sheetViews>
    <sheetView showGridLines="0" showRowColHeaders="0" tabSelected="1" workbookViewId="0" topLeftCell="A1">
      <selection activeCell="B1" sqref="B1"/>
    </sheetView>
  </sheetViews>
  <sheetFormatPr defaultColWidth="9.00390625" defaultRowHeight="13.5"/>
  <cols>
    <col min="1" max="1" width="3.125" style="0" customWidth="1"/>
    <col min="3" max="3" width="9.75390625" style="0" customWidth="1"/>
    <col min="12" max="12" width="9.00390625" style="240" customWidth="1"/>
    <col min="13" max="13" width="14.75390625" style="240" customWidth="1"/>
  </cols>
  <sheetData>
    <row r="2" ht="17.25">
      <c r="K2" s="424" t="s">
        <v>1275</v>
      </c>
    </row>
    <row r="13" ht="28.5">
      <c r="H13" s="423" t="s">
        <v>1270</v>
      </c>
    </row>
    <row r="45" ht="21">
      <c r="H45" s="422" t="s">
        <v>1271</v>
      </c>
    </row>
    <row r="46" ht="13.5">
      <c r="H46" s="182"/>
    </row>
    <row r="47" ht="13.5">
      <c r="H47" s="182"/>
    </row>
    <row r="48" ht="13.5">
      <c r="H48" s="182"/>
    </row>
    <row r="49" ht="13.5">
      <c r="H49" s="182"/>
    </row>
    <row r="50" ht="13.5">
      <c r="H50" s="182"/>
    </row>
    <row r="51" ht="13.5">
      <c r="H51" s="182"/>
    </row>
    <row r="52" ht="13.5">
      <c r="H52" s="182"/>
    </row>
    <row r="53" ht="13.5">
      <c r="H53" s="182"/>
    </row>
    <row r="54" ht="21">
      <c r="H54" s="422" t="s">
        <v>1272</v>
      </c>
    </row>
    <row r="55" ht="13.5">
      <c r="H55" s="182"/>
    </row>
    <row r="56" ht="21">
      <c r="H56" s="422" t="s">
        <v>1273</v>
      </c>
    </row>
    <row r="57" ht="13.5">
      <c r="H57" s="182"/>
    </row>
    <row r="58" ht="21">
      <c r="H58" s="422" t="s">
        <v>1274</v>
      </c>
    </row>
    <row r="71" ht="13.5">
      <c r="L71" s="367"/>
    </row>
    <row r="73" ht="24">
      <c r="H73" s="382" t="s">
        <v>1439</v>
      </c>
    </row>
    <row r="75" ht="13.5">
      <c r="A75" t="s">
        <v>128</v>
      </c>
    </row>
    <row r="76" ht="13.5">
      <c r="B76" t="s">
        <v>761</v>
      </c>
    </row>
    <row r="77" ht="13.5">
      <c r="B77" t="s">
        <v>762</v>
      </c>
    </row>
    <row r="80" ht="14.25" thickBot="1">
      <c r="A80" t="s">
        <v>1335</v>
      </c>
    </row>
    <row r="81" spans="2:13" ht="13.5">
      <c r="B81" s="483" t="s">
        <v>1336</v>
      </c>
      <c r="C81" s="457"/>
      <c r="D81" s="457" t="s">
        <v>1337</v>
      </c>
      <c r="E81" s="457"/>
      <c r="F81" s="457"/>
      <c r="G81" s="457"/>
      <c r="H81" s="457"/>
      <c r="I81" s="457"/>
      <c r="J81" s="457"/>
      <c r="K81" s="457"/>
      <c r="L81" s="241" t="s">
        <v>1316</v>
      </c>
      <c r="M81" s="242" t="s">
        <v>1314</v>
      </c>
    </row>
    <row r="82" spans="2:13" ht="13.5">
      <c r="B82" s="460" t="s">
        <v>1346</v>
      </c>
      <c r="C82" s="461"/>
      <c r="D82" s="459" t="s">
        <v>758</v>
      </c>
      <c r="E82" s="459"/>
      <c r="F82" s="459"/>
      <c r="G82" s="459"/>
      <c r="H82" s="459"/>
      <c r="I82" s="459"/>
      <c r="J82" s="459"/>
      <c r="K82" s="459"/>
      <c r="L82" s="462" t="s">
        <v>1365</v>
      </c>
      <c r="M82" s="464" t="s">
        <v>1035</v>
      </c>
    </row>
    <row r="83" spans="1:13" ht="13.5" customHeight="1">
      <c r="A83" t="s">
        <v>1326</v>
      </c>
      <c r="B83" s="460"/>
      <c r="C83" s="461"/>
      <c r="D83" s="459"/>
      <c r="E83" s="459"/>
      <c r="F83" s="459"/>
      <c r="G83" s="459"/>
      <c r="H83" s="459"/>
      <c r="I83" s="459"/>
      <c r="J83" s="459"/>
      <c r="K83" s="459"/>
      <c r="L83" s="463"/>
      <c r="M83" s="465"/>
    </row>
    <row r="84" spans="2:13" ht="21" customHeight="1">
      <c r="B84" s="460"/>
      <c r="C84" s="461"/>
      <c r="D84" s="459"/>
      <c r="E84" s="459"/>
      <c r="F84" s="459"/>
      <c r="G84" s="459"/>
      <c r="H84" s="459"/>
      <c r="I84" s="459"/>
      <c r="J84" s="459"/>
      <c r="K84" s="459"/>
      <c r="L84" s="463"/>
      <c r="M84" s="465"/>
    </row>
    <row r="85" spans="1:13" ht="13.5">
      <c r="A85" t="s">
        <v>1326</v>
      </c>
      <c r="B85" s="474" t="s">
        <v>1348</v>
      </c>
      <c r="C85" s="475"/>
      <c r="D85" s="476" t="s">
        <v>1325</v>
      </c>
      <c r="E85" s="476"/>
      <c r="F85" s="476"/>
      <c r="G85" s="476"/>
      <c r="H85" s="476"/>
      <c r="I85" s="476"/>
      <c r="J85" s="476"/>
      <c r="K85" s="476"/>
      <c r="L85" s="471" t="s">
        <v>1319</v>
      </c>
      <c r="M85" s="470" t="s">
        <v>1320</v>
      </c>
    </row>
    <row r="86" spans="2:13" ht="20.25" customHeight="1">
      <c r="B86" s="474"/>
      <c r="C86" s="475"/>
      <c r="D86" s="476"/>
      <c r="E86" s="476"/>
      <c r="F86" s="476"/>
      <c r="G86" s="476"/>
      <c r="H86" s="476"/>
      <c r="I86" s="476"/>
      <c r="J86" s="476"/>
      <c r="K86" s="476"/>
      <c r="L86" s="471"/>
      <c r="M86" s="470"/>
    </row>
    <row r="87" spans="1:13" ht="13.5">
      <c r="A87" t="s">
        <v>1326</v>
      </c>
      <c r="B87" s="474" t="s">
        <v>1350</v>
      </c>
      <c r="C87" s="475"/>
      <c r="D87" s="476" t="s">
        <v>768</v>
      </c>
      <c r="E87" s="476"/>
      <c r="F87" s="476"/>
      <c r="G87" s="476"/>
      <c r="H87" s="476"/>
      <c r="I87" s="476"/>
      <c r="J87" s="476"/>
      <c r="K87" s="476"/>
      <c r="L87" s="471" t="s">
        <v>1319</v>
      </c>
      <c r="M87" s="465" t="s">
        <v>1033</v>
      </c>
    </row>
    <row r="88" spans="2:13" ht="20.25" customHeight="1">
      <c r="B88" s="474"/>
      <c r="C88" s="475"/>
      <c r="D88" s="476"/>
      <c r="E88" s="476"/>
      <c r="F88" s="476"/>
      <c r="G88" s="476"/>
      <c r="H88" s="476"/>
      <c r="I88" s="476"/>
      <c r="J88" s="476"/>
      <c r="K88" s="476"/>
      <c r="L88" s="471"/>
      <c r="M88" s="465"/>
    </row>
    <row r="89" spans="1:13" ht="13.5">
      <c r="A89" t="s">
        <v>1326</v>
      </c>
      <c r="B89" s="474" t="s">
        <v>1352</v>
      </c>
      <c r="C89" s="475"/>
      <c r="D89" s="476" t="s">
        <v>1342</v>
      </c>
      <c r="E89" s="476"/>
      <c r="F89" s="476"/>
      <c r="G89" s="476"/>
      <c r="H89" s="476"/>
      <c r="I89" s="476"/>
      <c r="J89" s="476"/>
      <c r="K89" s="476"/>
      <c r="L89" s="471" t="s">
        <v>1324</v>
      </c>
      <c r="M89" s="470" t="s">
        <v>1323</v>
      </c>
    </row>
    <row r="90" spans="2:13" ht="20.25" customHeight="1">
      <c r="B90" s="474"/>
      <c r="C90" s="475"/>
      <c r="D90" s="476"/>
      <c r="E90" s="476"/>
      <c r="F90" s="476"/>
      <c r="G90" s="476"/>
      <c r="H90" s="476"/>
      <c r="I90" s="476"/>
      <c r="J90" s="476"/>
      <c r="K90" s="476"/>
      <c r="L90" s="471"/>
      <c r="M90" s="470"/>
    </row>
    <row r="91" spans="2:13" ht="13.5">
      <c r="B91" s="474" t="s">
        <v>1354</v>
      </c>
      <c r="C91" s="475"/>
      <c r="D91" s="476" t="s">
        <v>1344</v>
      </c>
      <c r="E91" s="476"/>
      <c r="F91" s="476"/>
      <c r="G91" s="476"/>
      <c r="H91" s="476"/>
      <c r="I91" s="476"/>
      <c r="J91" s="476"/>
      <c r="K91" s="476"/>
      <c r="L91" s="471" t="s">
        <v>1322</v>
      </c>
      <c r="M91" s="470" t="s">
        <v>1321</v>
      </c>
    </row>
    <row r="92" spans="1:13" ht="13.5">
      <c r="A92" t="s">
        <v>1388</v>
      </c>
      <c r="B92" s="474"/>
      <c r="C92" s="475"/>
      <c r="D92" s="476"/>
      <c r="E92" s="476"/>
      <c r="F92" s="476"/>
      <c r="G92" s="476"/>
      <c r="H92" s="476"/>
      <c r="I92" s="476"/>
      <c r="J92" s="476"/>
      <c r="K92" s="476"/>
      <c r="L92" s="471"/>
      <c r="M92" s="470"/>
    </row>
    <row r="93" spans="2:13" ht="13.5">
      <c r="B93" s="477"/>
      <c r="C93" s="478"/>
      <c r="D93" s="478"/>
      <c r="E93" s="478"/>
      <c r="F93" s="478"/>
      <c r="G93" s="478"/>
      <c r="H93" s="478"/>
      <c r="I93" s="478"/>
      <c r="J93" s="478"/>
      <c r="K93" s="478"/>
      <c r="L93" s="472"/>
      <c r="M93" s="473"/>
    </row>
    <row r="94" spans="2:13" ht="13.5" customHeight="1">
      <c r="B94" s="474" t="s">
        <v>1356</v>
      </c>
      <c r="C94" s="475"/>
      <c r="D94" s="476" t="s">
        <v>1334</v>
      </c>
      <c r="E94" s="476"/>
      <c r="F94" s="476"/>
      <c r="G94" s="476"/>
      <c r="H94" s="476"/>
      <c r="I94" s="476"/>
      <c r="J94" s="476"/>
      <c r="K94" s="476"/>
      <c r="L94" s="471" t="s">
        <v>1333</v>
      </c>
      <c r="M94" s="470" t="s">
        <v>1317</v>
      </c>
    </row>
    <row r="95" spans="2:13" ht="18" customHeight="1">
      <c r="B95" s="474"/>
      <c r="C95" s="475"/>
      <c r="D95" s="476"/>
      <c r="E95" s="476"/>
      <c r="F95" s="476"/>
      <c r="G95" s="476"/>
      <c r="H95" s="476"/>
      <c r="I95" s="476"/>
      <c r="J95" s="476"/>
      <c r="K95" s="476"/>
      <c r="L95" s="471"/>
      <c r="M95" s="470"/>
    </row>
    <row r="96" spans="2:13" ht="13.5" customHeight="1">
      <c r="B96" s="474" t="s">
        <v>1358</v>
      </c>
      <c r="C96" s="475"/>
      <c r="D96" s="476" t="s">
        <v>1328</v>
      </c>
      <c r="E96" s="476"/>
      <c r="F96" s="476"/>
      <c r="G96" s="476"/>
      <c r="H96" s="476"/>
      <c r="I96" s="476"/>
      <c r="J96" s="476"/>
      <c r="K96" s="476"/>
      <c r="L96" s="471" t="s">
        <v>1331</v>
      </c>
      <c r="M96" s="470" t="s">
        <v>1330</v>
      </c>
    </row>
    <row r="97" spans="2:13" ht="20.25" customHeight="1">
      <c r="B97" s="474"/>
      <c r="C97" s="475"/>
      <c r="D97" s="476"/>
      <c r="E97" s="476"/>
      <c r="F97" s="476"/>
      <c r="G97" s="476"/>
      <c r="H97" s="476"/>
      <c r="I97" s="476"/>
      <c r="J97" s="476"/>
      <c r="K97" s="476"/>
      <c r="L97" s="471"/>
      <c r="M97" s="470"/>
    </row>
    <row r="98" spans="2:13" ht="13.5">
      <c r="B98" s="474" t="s">
        <v>1360</v>
      </c>
      <c r="C98" s="475"/>
      <c r="D98" s="476" t="s">
        <v>1327</v>
      </c>
      <c r="E98" s="476"/>
      <c r="F98" s="476"/>
      <c r="G98" s="476"/>
      <c r="H98" s="476"/>
      <c r="I98" s="476"/>
      <c r="J98" s="476"/>
      <c r="K98" s="476"/>
      <c r="L98" s="471" t="s">
        <v>1332</v>
      </c>
      <c r="M98" s="470" t="s">
        <v>1318</v>
      </c>
    </row>
    <row r="99" spans="2:13" ht="18.75" customHeight="1">
      <c r="B99" s="474"/>
      <c r="C99" s="475"/>
      <c r="D99" s="476"/>
      <c r="E99" s="476"/>
      <c r="F99" s="476"/>
      <c r="G99" s="476"/>
      <c r="H99" s="476"/>
      <c r="I99" s="476"/>
      <c r="J99" s="476"/>
      <c r="K99" s="476"/>
      <c r="L99" s="471"/>
      <c r="M99" s="470"/>
    </row>
    <row r="100" spans="1:13" ht="13.5">
      <c r="A100" t="s">
        <v>1326</v>
      </c>
      <c r="B100" s="474" t="s">
        <v>1362</v>
      </c>
      <c r="C100" s="475"/>
      <c r="D100" s="476" t="s">
        <v>1343</v>
      </c>
      <c r="E100" s="476"/>
      <c r="F100" s="476"/>
      <c r="G100" s="476"/>
      <c r="H100" s="476"/>
      <c r="I100" s="476"/>
      <c r="J100" s="476"/>
      <c r="K100" s="476"/>
      <c r="L100" s="466" t="s">
        <v>1315</v>
      </c>
      <c r="M100" s="468" t="s">
        <v>1034</v>
      </c>
    </row>
    <row r="101" spans="2:13" ht="33.75" customHeight="1" thickBot="1">
      <c r="B101" s="481"/>
      <c r="C101" s="482"/>
      <c r="D101" s="458"/>
      <c r="E101" s="458"/>
      <c r="F101" s="458"/>
      <c r="G101" s="458"/>
      <c r="H101" s="458"/>
      <c r="I101" s="458"/>
      <c r="J101" s="458"/>
      <c r="K101" s="458"/>
      <c r="L101" s="467"/>
      <c r="M101" s="469"/>
    </row>
    <row r="102" spans="2:3" ht="13.5">
      <c r="B102" s="366" t="s">
        <v>1366</v>
      </c>
      <c r="C102" t="s">
        <v>1329</v>
      </c>
    </row>
    <row r="105" ht="13.5">
      <c r="A105" t="s">
        <v>1338</v>
      </c>
    </row>
    <row r="106" ht="13.5">
      <c r="B106" t="s">
        <v>763</v>
      </c>
    </row>
    <row r="108" ht="13.5">
      <c r="B108" t="s">
        <v>963</v>
      </c>
    </row>
    <row r="109" ht="13.5">
      <c r="B109" t="s">
        <v>966</v>
      </c>
    </row>
    <row r="111" ht="13.5">
      <c r="B111" t="s">
        <v>1372</v>
      </c>
    </row>
    <row r="112" ht="13.5">
      <c r="B112" t="s">
        <v>764</v>
      </c>
    </row>
    <row r="114" ht="13.5">
      <c r="B114" t="s">
        <v>964</v>
      </c>
    </row>
    <row r="115" ht="13.5">
      <c r="B115" t="s">
        <v>1373</v>
      </c>
    </row>
    <row r="117" ht="13.5">
      <c r="B117" t="s">
        <v>769</v>
      </c>
    </row>
    <row r="118" ht="13.5">
      <c r="B118" t="s">
        <v>770</v>
      </c>
    </row>
    <row r="120" ht="13.5">
      <c r="B120" t="s">
        <v>129</v>
      </c>
    </row>
    <row r="122" spans="1:13" ht="13.5">
      <c r="A122" s="248"/>
      <c r="B122" s="249"/>
      <c r="C122" s="249"/>
      <c r="D122" s="249"/>
      <c r="E122" s="249"/>
      <c r="F122" s="249"/>
      <c r="G122" s="249"/>
      <c r="H122" s="249"/>
      <c r="I122" s="249"/>
      <c r="J122" s="249"/>
      <c r="K122" s="249"/>
      <c r="L122" s="250"/>
      <c r="M122" s="251"/>
    </row>
    <row r="123" spans="1:13" ht="13.5">
      <c r="A123" s="252"/>
      <c r="B123" s="253" t="s">
        <v>1369</v>
      </c>
      <c r="C123" s="133"/>
      <c r="D123" s="133"/>
      <c r="E123" s="133"/>
      <c r="F123" s="133"/>
      <c r="G123" s="133"/>
      <c r="H123" s="133"/>
      <c r="I123" s="133"/>
      <c r="J123" s="133"/>
      <c r="K123" s="133"/>
      <c r="L123" s="254"/>
      <c r="M123" s="255"/>
    </row>
    <row r="124" spans="1:13" ht="13.5">
      <c r="A124" s="252"/>
      <c r="B124" s="133"/>
      <c r="C124" s="133"/>
      <c r="D124" s="133"/>
      <c r="E124" s="133"/>
      <c r="F124" s="133"/>
      <c r="G124" s="133"/>
      <c r="H124" s="133"/>
      <c r="I124" s="133"/>
      <c r="J124" s="133"/>
      <c r="K124" s="133"/>
      <c r="L124" s="254"/>
      <c r="M124" s="255"/>
    </row>
    <row r="125" spans="1:13" ht="13.5">
      <c r="A125" s="252"/>
      <c r="B125" s="133"/>
      <c r="C125" s="133"/>
      <c r="D125" s="133"/>
      <c r="E125" s="133"/>
      <c r="F125" s="133"/>
      <c r="G125" s="133"/>
      <c r="H125" s="133"/>
      <c r="I125" s="133" t="s">
        <v>1367</v>
      </c>
      <c r="J125" s="133"/>
      <c r="K125" s="133"/>
      <c r="L125" s="254"/>
      <c r="M125" s="255"/>
    </row>
    <row r="126" spans="1:13" ht="13.5">
      <c r="A126" s="252"/>
      <c r="B126" s="133"/>
      <c r="C126" s="133"/>
      <c r="D126" s="133"/>
      <c r="E126" s="133"/>
      <c r="F126" s="133"/>
      <c r="G126" s="133"/>
      <c r="H126" s="133"/>
      <c r="I126" s="133"/>
      <c r="J126" s="133"/>
      <c r="K126" s="133"/>
      <c r="L126" s="254"/>
      <c r="M126" s="255"/>
    </row>
    <row r="127" spans="1:13" ht="13.5">
      <c r="A127" s="252"/>
      <c r="B127" s="133"/>
      <c r="C127" s="133"/>
      <c r="D127" s="133"/>
      <c r="E127" s="133"/>
      <c r="F127" s="133"/>
      <c r="G127" s="133"/>
      <c r="H127" s="133"/>
      <c r="I127" s="133"/>
      <c r="J127" s="133"/>
      <c r="K127" s="133"/>
      <c r="L127" s="254"/>
      <c r="M127" s="255"/>
    </row>
    <row r="128" spans="1:13" ht="13.5">
      <c r="A128" s="252"/>
      <c r="B128" s="133"/>
      <c r="C128" s="133"/>
      <c r="D128" s="133"/>
      <c r="E128" s="133" t="s">
        <v>1368</v>
      </c>
      <c r="F128" s="133"/>
      <c r="G128" s="133"/>
      <c r="H128" s="133"/>
      <c r="I128" s="133"/>
      <c r="J128" s="133"/>
      <c r="K128" s="133"/>
      <c r="L128" s="254"/>
      <c r="M128" s="255"/>
    </row>
    <row r="129" spans="1:13" ht="13.5">
      <c r="A129" s="252"/>
      <c r="B129" s="133"/>
      <c r="C129" s="133"/>
      <c r="D129" s="133"/>
      <c r="E129" s="133"/>
      <c r="F129" s="133"/>
      <c r="G129" s="133"/>
      <c r="H129" s="133"/>
      <c r="I129" s="133"/>
      <c r="J129" s="133"/>
      <c r="K129" s="133"/>
      <c r="L129" s="254"/>
      <c r="M129" s="255"/>
    </row>
    <row r="130" spans="1:13" ht="13.5">
      <c r="A130" s="252"/>
      <c r="B130" s="253" t="s">
        <v>1370</v>
      </c>
      <c r="C130" s="133"/>
      <c r="D130" s="133"/>
      <c r="E130" s="133"/>
      <c r="F130" s="133"/>
      <c r="G130" s="133"/>
      <c r="H130" s="133"/>
      <c r="I130" s="133"/>
      <c r="J130" s="133"/>
      <c r="K130" s="133"/>
      <c r="L130" s="254"/>
      <c r="M130" s="255"/>
    </row>
    <row r="131" spans="1:13" ht="13.5">
      <c r="A131" s="252"/>
      <c r="B131" s="133"/>
      <c r="C131" s="133"/>
      <c r="D131" s="133"/>
      <c r="E131" s="133"/>
      <c r="F131" s="133"/>
      <c r="G131" s="133"/>
      <c r="H131" s="133" t="s">
        <v>1368</v>
      </c>
      <c r="I131" s="133"/>
      <c r="J131" s="253" t="s">
        <v>1371</v>
      </c>
      <c r="K131" s="133"/>
      <c r="L131" s="254"/>
      <c r="M131" s="255"/>
    </row>
    <row r="132" spans="1:13" ht="13.5">
      <c r="A132" s="252"/>
      <c r="B132" s="133"/>
      <c r="C132" s="133"/>
      <c r="D132" s="133"/>
      <c r="E132" s="133"/>
      <c r="F132" s="133"/>
      <c r="G132" s="133"/>
      <c r="H132" s="133"/>
      <c r="I132" s="133"/>
      <c r="J132" s="133"/>
      <c r="K132" s="133"/>
      <c r="L132" s="254"/>
      <c r="M132" s="255"/>
    </row>
    <row r="133" spans="1:13" ht="13.5">
      <c r="A133" s="252"/>
      <c r="B133" s="133"/>
      <c r="C133" s="133"/>
      <c r="D133" s="133"/>
      <c r="E133" s="133"/>
      <c r="F133" s="133"/>
      <c r="G133" s="133"/>
      <c r="H133" s="133"/>
      <c r="I133" s="133"/>
      <c r="J133" s="133"/>
      <c r="K133" s="133"/>
      <c r="L133" s="254"/>
      <c r="M133" s="255"/>
    </row>
    <row r="134" spans="1:13" ht="13.5">
      <c r="A134" s="252"/>
      <c r="B134" s="133"/>
      <c r="C134" s="133"/>
      <c r="D134" s="253" t="s">
        <v>1367</v>
      </c>
      <c r="E134" s="133"/>
      <c r="F134" s="133"/>
      <c r="G134" s="133"/>
      <c r="H134" s="133"/>
      <c r="I134" s="133"/>
      <c r="J134" s="133" t="s">
        <v>1368</v>
      </c>
      <c r="K134" s="133"/>
      <c r="L134" s="254"/>
      <c r="M134" s="255"/>
    </row>
    <row r="135" spans="1:13" ht="13.5">
      <c r="A135" s="252"/>
      <c r="B135" s="133"/>
      <c r="C135" s="133"/>
      <c r="D135" s="133"/>
      <c r="E135" s="133"/>
      <c r="F135" s="133"/>
      <c r="G135" s="133"/>
      <c r="H135" s="133"/>
      <c r="I135" s="133"/>
      <c r="J135" s="133"/>
      <c r="K135" s="133"/>
      <c r="L135" s="254"/>
      <c r="M135" s="255"/>
    </row>
    <row r="136" spans="1:13" ht="13.5">
      <c r="A136" s="252"/>
      <c r="B136" s="133"/>
      <c r="C136" s="133"/>
      <c r="D136" s="133"/>
      <c r="E136" s="133"/>
      <c r="F136" s="133"/>
      <c r="G136" s="133"/>
      <c r="H136" s="133"/>
      <c r="I136" s="133"/>
      <c r="J136" s="133"/>
      <c r="K136" s="133"/>
      <c r="L136" s="254"/>
      <c r="M136" s="255"/>
    </row>
    <row r="137" spans="1:13" ht="13.5">
      <c r="A137" s="252"/>
      <c r="B137" s="133"/>
      <c r="C137" s="133"/>
      <c r="D137" s="133"/>
      <c r="E137" s="133"/>
      <c r="F137" s="133"/>
      <c r="G137" s="133"/>
      <c r="H137" s="133"/>
      <c r="I137" s="133"/>
      <c r="J137" s="133"/>
      <c r="K137" s="133"/>
      <c r="L137" s="254"/>
      <c r="M137" s="255"/>
    </row>
    <row r="138" spans="1:13" ht="13.5">
      <c r="A138" s="256"/>
      <c r="B138" s="257"/>
      <c r="C138" s="257"/>
      <c r="D138" s="257"/>
      <c r="E138" s="257"/>
      <c r="F138" s="257"/>
      <c r="G138" s="257"/>
      <c r="H138" s="257"/>
      <c r="I138" s="257"/>
      <c r="J138" s="257"/>
      <c r="K138" s="257"/>
      <c r="L138" s="258"/>
      <c r="M138" s="259"/>
    </row>
    <row r="140" spans="1:13" ht="13.5">
      <c r="A140" t="s">
        <v>1339</v>
      </c>
      <c r="D140" s="245"/>
      <c r="E140" s="245"/>
      <c r="F140" s="245"/>
      <c r="G140" s="245"/>
      <c r="H140" s="245"/>
      <c r="I140" s="245"/>
      <c r="J140" s="245"/>
      <c r="K140" s="245"/>
      <c r="L140" s="245"/>
      <c r="M140" s="246"/>
    </row>
    <row r="141" ht="13.5">
      <c r="B141" t="s">
        <v>1432</v>
      </c>
    </row>
    <row r="142" ht="13.5">
      <c r="B142" t="s">
        <v>765</v>
      </c>
    </row>
    <row r="143" ht="13.5">
      <c r="B143" t="s">
        <v>1435</v>
      </c>
    </row>
    <row r="145" ht="13.5">
      <c r="B145" t="s">
        <v>1433</v>
      </c>
    </row>
    <row r="146" ht="13.5">
      <c r="B146" t="s">
        <v>1434</v>
      </c>
    </row>
    <row r="147" spans="4:9" ht="13.5">
      <c r="D147" s="240"/>
      <c r="I147" s="240"/>
    </row>
    <row r="149" ht="13.5">
      <c r="A149" t="s">
        <v>759</v>
      </c>
    </row>
    <row r="150" ht="13.5">
      <c r="B150" t="s">
        <v>1340</v>
      </c>
    </row>
    <row r="151" ht="13.5">
      <c r="B151" t="s">
        <v>1341</v>
      </c>
    </row>
    <row r="152" ht="14.25" thickBot="1"/>
    <row r="153" spans="2:12" ht="13.5">
      <c r="B153" s="479" t="s">
        <v>1438</v>
      </c>
      <c r="C153" s="480"/>
      <c r="D153" s="364"/>
      <c r="E153" s="363"/>
      <c r="F153" s="363"/>
      <c r="G153" s="363"/>
      <c r="H153" s="363" t="s">
        <v>127</v>
      </c>
      <c r="I153" s="363"/>
      <c r="J153" s="363"/>
      <c r="K153" s="363"/>
      <c r="L153" s="365"/>
    </row>
    <row r="154" spans="2:12" ht="13.5">
      <c r="B154" s="355" t="s">
        <v>1345</v>
      </c>
      <c r="C154" s="356"/>
      <c r="D154" s="361" t="s">
        <v>1279</v>
      </c>
      <c r="E154" s="356"/>
      <c r="F154" s="356"/>
      <c r="G154" s="356"/>
      <c r="H154" s="356"/>
      <c r="I154" s="356"/>
      <c r="J154" s="356"/>
      <c r="K154" s="356"/>
      <c r="L154" s="357"/>
    </row>
    <row r="155" spans="2:12" ht="13.5">
      <c r="B155" s="355" t="s">
        <v>1347</v>
      </c>
      <c r="C155" s="356"/>
      <c r="D155" s="361" t="s">
        <v>1436</v>
      </c>
      <c r="E155" s="356"/>
      <c r="F155" s="356"/>
      <c r="G155" s="356"/>
      <c r="H155" s="356"/>
      <c r="I155" s="356"/>
      <c r="J155" s="356"/>
      <c r="K155" s="356"/>
      <c r="L155" s="357"/>
    </row>
    <row r="156" spans="2:12" ht="13.5">
      <c r="B156" s="355" t="s">
        <v>1349</v>
      </c>
      <c r="C156" s="356"/>
      <c r="D156" s="361" t="s">
        <v>1364</v>
      </c>
      <c r="E156" s="356"/>
      <c r="F156" s="356"/>
      <c r="G156" s="356"/>
      <c r="H156" s="356"/>
      <c r="I156" s="356"/>
      <c r="J156" s="356"/>
      <c r="K156" s="356"/>
      <c r="L156" s="357"/>
    </row>
    <row r="157" spans="2:12" ht="13.5">
      <c r="B157" s="355" t="s">
        <v>1351</v>
      </c>
      <c r="C157" s="356"/>
      <c r="D157" s="361" t="s">
        <v>1027</v>
      </c>
      <c r="E157" s="356"/>
      <c r="F157" s="356"/>
      <c r="G157" s="356"/>
      <c r="H157" s="356"/>
      <c r="I157" s="356"/>
      <c r="J157" s="356"/>
      <c r="K157" s="356"/>
      <c r="L157" s="357"/>
    </row>
    <row r="158" spans="2:12" ht="13.5">
      <c r="B158" s="355" t="s">
        <v>1353</v>
      </c>
      <c r="C158" s="356"/>
      <c r="D158" s="361" t="s">
        <v>1363</v>
      </c>
      <c r="E158" s="356"/>
      <c r="F158" s="356"/>
      <c r="G158" s="356"/>
      <c r="H158" s="356"/>
      <c r="I158" s="356"/>
      <c r="J158" s="356"/>
      <c r="K158" s="356"/>
      <c r="L158" s="357"/>
    </row>
    <row r="159" spans="2:12" ht="13.5">
      <c r="B159" s="355" t="s">
        <v>1355</v>
      </c>
      <c r="C159" s="356"/>
      <c r="D159" s="361" t="s">
        <v>1364</v>
      </c>
      <c r="E159" s="356"/>
      <c r="F159" s="356"/>
      <c r="G159" s="356"/>
      <c r="H159" s="356"/>
      <c r="I159" s="356"/>
      <c r="J159" s="356"/>
      <c r="K159" s="356"/>
      <c r="L159" s="357"/>
    </row>
    <row r="160" spans="2:12" ht="13.5">
      <c r="B160" s="355" t="s">
        <v>1357</v>
      </c>
      <c r="C160" s="356"/>
      <c r="D160" s="361" t="s">
        <v>1364</v>
      </c>
      <c r="E160" s="356"/>
      <c r="F160" s="356"/>
      <c r="G160" s="356"/>
      <c r="H160" s="356"/>
      <c r="I160" s="356"/>
      <c r="J160" s="356"/>
      <c r="K160" s="356"/>
      <c r="L160" s="357"/>
    </row>
    <row r="161" spans="2:12" ht="13.5">
      <c r="B161" s="355" t="s">
        <v>1359</v>
      </c>
      <c r="C161" s="356"/>
      <c r="D161" s="361" t="s">
        <v>1364</v>
      </c>
      <c r="E161" s="356"/>
      <c r="F161" s="356"/>
      <c r="G161" s="356"/>
      <c r="H161" s="356"/>
      <c r="I161" s="356"/>
      <c r="J161" s="356"/>
      <c r="K161" s="356"/>
      <c r="L161" s="357"/>
    </row>
    <row r="162" spans="2:12" ht="14.25" thickBot="1">
      <c r="B162" s="358" t="s">
        <v>1361</v>
      </c>
      <c r="C162" s="359"/>
      <c r="D162" s="362" t="s">
        <v>1437</v>
      </c>
      <c r="E162" s="359"/>
      <c r="F162" s="359"/>
      <c r="G162" s="359"/>
      <c r="H162" s="359"/>
      <c r="I162" s="359"/>
      <c r="J162" s="359"/>
      <c r="K162" s="359"/>
      <c r="L162" s="360"/>
    </row>
    <row r="165" ht="13.5">
      <c r="A165" t="s">
        <v>760</v>
      </c>
    </row>
    <row r="166" ht="13.5">
      <c r="B166" t="s">
        <v>965</v>
      </c>
    </row>
    <row r="168" ht="13.5">
      <c r="B168" t="s">
        <v>959</v>
      </c>
    </row>
    <row r="170" ht="13.5">
      <c r="B170" t="s">
        <v>960</v>
      </c>
    </row>
    <row r="171" ht="13.5">
      <c r="B171" t="s">
        <v>1278</v>
      </c>
    </row>
    <row r="173" ht="13.5">
      <c r="B173" t="s">
        <v>1276</v>
      </c>
    </row>
    <row r="174" ht="13.5">
      <c r="B174" t="s">
        <v>1277</v>
      </c>
    </row>
    <row r="175" ht="13.5">
      <c r="B175" t="s">
        <v>962</v>
      </c>
    </row>
    <row r="177" ht="13.5">
      <c r="B177" t="s">
        <v>767</v>
      </c>
    </row>
    <row r="178" ht="13.5">
      <c r="B178" t="s">
        <v>766</v>
      </c>
    </row>
    <row r="179" ht="13.5">
      <c r="B179" t="s">
        <v>961</v>
      </c>
    </row>
  </sheetData>
  <mergeCells count="39">
    <mergeCell ref="B153:C153"/>
    <mergeCell ref="B100:C101"/>
    <mergeCell ref="B81:C81"/>
    <mergeCell ref="D81:K81"/>
    <mergeCell ref="D98:K99"/>
    <mergeCell ref="D100:K101"/>
    <mergeCell ref="B85:C86"/>
    <mergeCell ref="B87:C88"/>
    <mergeCell ref="B98:C99"/>
    <mergeCell ref="D94:K95"/>
    <mergeCell ref="D85:K86"/>
    <mergeCell ref="D87:K88"/>
    <mergeCell ref="D89:K90"/>
    <mergeCell ref="D91:K93"/>
    <mergeCell ref="B89:C90"/>
    <mergeCell ref="B94:C95"/>
    <mergeCell ref="B96:C97"/>
    <mergeCell ref="M98:M99"/>
    <mergeCell ref="D96:K97"/>
    <mergeCell ref="B91:C93"/>
    <mergeCell ref="L85:L86"/>
    <mergeCell ref="M85:M86"/>
    <mergeCell ref="L89:L90"/>
    <mergeCell ref="M87:M88"/>
    <mergeCell ref="L87:L88"/>
    <mergeCell ref="L100:L101"/>
    <mergeCell ref="M100:M101"/>
    <mergeCell ref="M89:M90"/>
    <mergeCell ref="L94:L95"/>
    <mergeCell ref="M94:M95"/>
    <mergeCell ref="L96:L97"/>
    <mergeCell ref="M96:M97"/>
    <mergeCell ref="L91:L93"/>
    <mergeCell ref="M91:M93"/>
    <mergeCell ref="L98:L99"/>
    <mergeCell ref="D82:K84"/>
    <mergeCell ref="B82:C84"/>
    <mergeCell ref="L82:L84"/>
    <mergeCell ref="M82:M84"/>
  </mergeCells>
  <printOptions/>
  <pageMargins left="0.5905511811023623" right="0.1968503937007874" top="0.984251968503937" bottom="0.5905511811023623" header="0.5118110236220472" footer="0.5118110236220472"/>
  <pageSetup horizontalDpi="300" verticalDpi="300" orientation="portrait" paperSize="9" scale="80" r:id="rId2"/>
  <drawing r:id="rId1"/>
</worksheet>
</file>

<file path=xl/worksheets/sheet10.xml><?xml version="1.0" encoding="utf-8"?>
<worksheet xmlns="http://schemas.openxmlformats.org/spreadsheetml/2006/main" xmlns:r="http://schemas.openxmlformats.org/officeDocument/2006/relationships">
  <dimension ref="A1:F39"/>
  <sheetViews>
    <sheetView showGridLines="0" showRowColHeaders="0" workbookViewId="0" topLeftCell="A1">
      <selection activeCell="F30" sqref="F30"/>
    </sheetView>
  </sheetViews>
  <sheetFormatPr defaultColWidth="9.00390625" defaultRowHeight="13.5"/>
  <cols>
    <col min="1" max="1" width="3.125" style="185" bestFit="1" customWidth="1"/>
    <col min="2" max="2" width="16.625" style="265" customWidth="1"/>
    <col min="3" max="3" width="16.125" style="263" customWidth="1"/>
    <col min="4" max="4" width="38.00390625" style="264" customWidth="1"/>
    <col min="5" max="5" width="17.375" style="186" customWidth="1"/>
    <col min="6" max="6" width="3.125" style="185" bestFit="1" customWidth="1"/>
    <col min="7" max="16384" width="9.00390625" style="182" customWidth="1"/>
  </cols>
  <sheetData>
    <row r="1" spans="1:4" ht="17.25">
      <c r="A1" s="342" t="s">
        <v>1431</v>
      </c>
      <c r="D1" s="182"/>
    </row>
    <row r="3" spans="2:4" ht="13.5">
      <c r="B3" s="181" t="s">
        <v>1430</v>
      </c>
      <c r="C3" s="182"/>
      <c r="D3" s="182"/>
    </row>
    <row r="4" spans="2:4" ht="13.5">
      <c r="B4" s="89" t="s">
        <v>1394</v>
      </c>
      <c r="C4" s="182"/>
      <c r="D4" s="182"/>
    </row>
    <row r="5" spans="2:4" ht="13.5">
      <c r="B5" s="89" t="s">
        <v>1395</v>
      </c>
      <c r="C5" s="182"/>
      <c r="D5" s="182"/>
    </row>
    <row r="6" spans="1:6" s="323" customFormat="1" ht="15" customHeight="1" thickBot="1">
      <c r="A6" s="273"/>
      <c r="B6" s="89" t="s">
        <v>1396</v>
      </c>
      <c r="E6" s="274"/>
      <c r="F6" s="274"/>
    </row>
    <row r="7" spans="1:6" ht="28.5">
      <c r="A7" s="336" t="s">
        <v>134</v>
      </c>
      <c r="B7" s="337" t="s">
        <v>1397</v>
      </c>
      <c r="C7" s="338" t="s">
        <v>202</v>
      </c>
      <c r="D7" s="339" t="s">
        <v>157</v>
      </c>
      <c r="E7" s="338" t="s">
        <v>1374</v>
      </c>
      <c r="F7" s="340" t="s">
        <v>1366</v>
      </c>
    </row>
    <row r="8" spans="1:6" s="261" customFormat="1" ht="13.5">
      <c r="A8" s="328" t="s">
        <v>1398</v>
      </c>
      <c r="B8" s="269" t="s">
        <v>204</v>
      </c>
      <c r="C8" s="272" t="s">
        <v>896</v>
      </c>
      <c r="D8" s="272" t="s">
        <v>895</v>
      </c>
      <c r="E8" s="270" t="s">
        <v>1375</v>
      </c>
      <c r="F8" s="276" t="s">
        <v>1388</v>
      </c>
    </row>
    <row r="9" spans="1:6" s="261" customFormat="1" ht="40.5">
      <c r="A9" s="328" t="s">
        <v>1399</v>
      </c>
      <c r="B9" s="269" t="s">
        <v>554</v>
      </c>
      <c r="C9" s="272" t="s">
        <v>947</v>
      </c>
      <c r="D9" s="272" t="s">
        <v>172</v>
      </c>
      <c r="E9" s="272" t="s">
        <v>1386</v>
      </c>
      <c r="F9" s="276" t="s">
        <v>1388</v>
      </c>
    </row>
    <row r="10" spans="1:6" s="261" customFormat="1" ht="13.5">
      <c r="A10" s="328" t="s">
        <v>1400</v>
      </c>
      <c r="B10" s="269" t="s">
        <v>554</v>
      </c>
      <c r="C10" s="325" t="s">
        <v>148</v>
      </c>
      <c r="D10" s="272" t="s">
        <v>149</v>
      </c>
      <c r="E10" s="270"/>
      <c r="F10" s="276" t="s">
        <v>1388</v>
      </c>
    </row>
    <row r="11" spans="1:6" s="261" customFormat="1" ht="27">
      <c r="A11" s="328" t="s">
        <v>1401</v>
      </c>
      <c r="B11" s="269" t="s">
        <v>554</v>
      </c>
      <c r="C11" s="272" t="s">
        <v>152</v>
      </c>
      <c r="D11" s="272" t="s">
        <v>153</v>
      </c>
      <c r="E11" s="270"/>
      <c r="F11" s="329" t="s">
        <v>1393</v>
      </c>
    </row>
    <row r="12" spans="1:6" ht="14.25">
      <c r="A12" s="330" t="s">
        <v>1402</v>
      </c>
      <c r="B12" s="324" t="s">
        <v>187</v>
      </c>
      <c r="C12" s="272" t="s">
        <v>187</v>
      </c>
      <c r="D12" s="270" t="s">
        <v>188</v>
      </c>
      <c r="E12" s="368" t="s">
        <v>1028</v>
      </c>
      <c r="F12" s="329" t="s">
        <v>1393</v>
      </c>
    </row>
    <row r="13" spans="1:6" ht="27">
      <c r="A13" s="330" t="s">
        <v>1403</v>
      </c>
      <c r="B13" s="324" t="s">
        <v>467</v>
      </c>
      <c r="C13" s="272" t="s">
        <v>467</v>
      </c>
      <c r="D13" s="272" t="s">
        <v>468</v>
      </c>
      <c r="E13" s="326" t="s">
        <v>1376</v>
      </c>
      <c r="F13" s="276" t="s">
        <v>1388</v>
      </c>
    </row>
    <row r="14" spans="1:6" ht="14.25">
      <c r="A14" s="330" t="s">
        <v>1404</v>
      </c>
      <c r="B14" s="324" t="s">
        <v>175</v>
      </c>
      <c r="C14" s="272" t="s">
        <v>175</v>
      </c>
      <c r="D14" s="272" t="s">
        <v>176</v>
      </c>
      <c r="E14" s="326"/>
      <c r="F14" s="329"/>
    </row>
    <row r="15" spans="1:6" ht="14.25">
      <c r="A15" s="330" t="s">
        <v>1405</v>
      </c>
      <c r="B15" s="324" t="s">
        <v>899</v>
      </c>
      <c r="C15" s="272" t="s">
        <v>899</v>
      </c>
      <c r="D15" s="272" t="s">
        <v>900</v>
      </c>
      <c r="E15" s="326"/>
      <c r="F15" s="329" t="s">
        <v>1393</v>
      </c>
    </row>
    <row r="16" spans="1:6" ht="27">
      <c r="A16" s="330" t="s">
        <v>1406</v>
      </c>
      <c r="B16" s="324" t="s">
        <v>575</v>
      </c>
      <c r="C16" s="272" t="s">
        <v>575</v>
      </c>
      <c r="D16" s="272" t="s">
        <v>901</v>
      </c>
      <c r="E16" s="386" t="s">
        <v>1447</v>
      </c>
      <c r="F16" s="329" t="s">
        <v>1393</v>
      </c>
    </row>
    <row r="17" spans="1:6" ht="27">
      <c r="A17" s="330" t="s">
        <v>1407</v>
      </c>
      <c r="B17" s="324" t="s">
        <v>561</v>
      </c>
      <c r="C17" s="272" t="s">
        <v>561</v>
      </c>
      <c r="D17" s="272" t="s">
        <v>891</v>
      </c>
      <c r="E17" s="327" t="s">
        <v>561</v>
      </c>
      <c r="F17" s="276" t="s">
        <v>1388</v>
      </c>
    </row>
    <row r="18" spans="1:6" ht="27">
      <c r="A18" s="330" t="s">
        <v>1408</v>
      </c>
      <c r="B18" s="324" t="s">
        <v>545</v>
      </c>
      <c r="C18" s="272" t="s">
        <v>545</v>
      </c>
      <c r="D18" s="272" t="s">
        <v>892</v>
      </c>
      <c r="E18" s="324" t="s">
        <v>545</v>
      </c>
      <c r="F18" s="276" t="s">
        <v>1388</v>
      </c>
    </row>
    <row r="19" spans="1:6" ht="14.25">
      <c r="A19" s="330" t="s">
        <v>1409</v>
      </c>
      <c r="B19" s="324" t="s">
        <v>685</v>
      </c>
      <c r="C19" s="272" t="s">
        <v>685</v>
      </c>
      <c r="D19" s="272" t="s">
        <v>920</v>
      </c>
      <c r="E19" s="326" t="s">
        <v>1383</v>
      </c>
      <c r="F19" s="329" t="s">
        <v>1393</v>
      </c>
    </row>
    <row r="20" spans="1:6" ht="14.25">
      <c r="A20" s="330" t="s">
        <v>1410</v>
      </c>
      <c r="B20" s="324" t="s">
        <v>590</v>
      </c>
      <c r="C20" s="272" t="s">
        <v>590</v>
      </c>
      <c r="D20" s="272" t="s">
        <v>529</v>
      </c>
      <c r="E20" s="326" t="s">
        <v>1384</v>
      </c>
      <c r="F20" s="329" t="s">
        <v>1390</v>
      </c>
    </row>
    <row r="21" spans="1:6" ht="27">
      <c r="A21" s="330" t="s">
        <v>1411</v>
      </c>
      <c r="B21" s="324" t="s">
        <v>591</v>
      </c>
      <c r="C21" s="272" t="s">
        <v>591</v>
      </c>
      <c r="D21" s="272" t="s">
        <v>522</v>
      </c>
      <c r="E21" s="326" t="s">
        <v>1385</v>
      </c>
      <c r="F21" s="329" t="s">
        <v>1390</v>
      </c>
    </row>
    <row r="22" spans="1:6" ht="14.25">
      <c r="A22" s="330" t="s">
        <v>1412</v>
      </c>
      <c r="B22" s="324" t="s">
        <v>592</v>
      </c>
      <c r="C22" s="272" t="s">
        <v>592</v>
      </c>
      <c r="D22" s="272" t="s">
        <v>528</v>
      </c>
      <c r="E22" s="326"/>
      <c r="F22" s="329" t="s">
        <v>1393</v>
      </c>
    </row>
    <row r="23" spans="1:6" ht="27">
      <c r="A23" s="330" t="s">
        <v>1413</v>
      </c>
      <c r="B23" s="324" t="s">
        <v>693</v>
      </c>
      <c r="C23" s="272" t="s">
        <v>693</v>
      </c>
      <c r="D23" s="272" t="s">
        <v>527</v>
      </c>
      <c r="E23" s="326"/>
      <c r="F23" s="329" t="s">
        <v>1393</v>
      </c>
    </row>
    <row r="24" spans="1:6" ht="27">
      <c r="A24" s="330" t="s">
        <v>1414</v>
      </c>
      <c r="B24" s="324" t="s">
        <v>686</v>
      </c>
      <c r="C24" s="272" t="s">
        <v>686</v>
      </c>
      <c r="D24" s="272" t="s">
        <v>143</v>
      </c>
      <c r="E24" s="326"/>
      <c r="F24" s="329" t="s">
        <v>1393</v>
      </c>
    </row>
    <row r="25" spans="1:6" ht="27">
      <c r="A25" s="330" t="s">
        <v>1415</v>
      </c>
      <c r="B25" s="324" t="s">
        <v>577</v>
      </c>
      <c r="C25" s="272" t="s">
        <v>577</v>
      </c>
      <c r="D25" s="272" t="s">
        <v>930</v>
      </c>
      <c r="E25" s="326"/>
      <c r="F25" s="329" t="s">
        <v>1391</v>
      </c>
    </row>
    <row r="26" spans="1:6" ht="40.5">
      <c r="A26" s="330" t="s">
        <v>1416</v>
      </c>
      <c r="B26" s="324" t="s">
        <v>578</v>
      </c>
      <c r="C26" s="272" t="s">
        <v>931</v>
      </c>
      <c r="D26" s="272" t="s">
        <v>932</v>
      </c>
      <c r="E26" s="326"/>
      <c r="F26" s="329" t="s">
        <v>1391</v>
      </c>
    </row>
    <row r="27" spans="1:6" ht="27">
      <c r="A27" s="330" t="s">
        <v>1417</v>
      </c>
      <c r="B27" s="324" t="s">
        <v>221</v>
      </c>
      <c r="C27" s="272" t="s">
        <v>173</v>
      </c>
      <c r="D27" s="272" t="s">
        <v>174</v>
      </c>
      <c r="E27" s="326" t="s">
        <v>1392</v>
      </c>
      <c r="F27" s="329" t="s">
        <v>1393</v>
      </c>
    </row>
    <row r="28" spans="1:6" ht="27">
      <c r="A28" s="330" t="s">
        <v>1418</v>
      </c>
      <c r="B28" s="324" t="s">
        <v>181</v>
      </c>
      <c r="C28" s="272" t="s">
        <v>181</v>
      </c>
      <c r="D28" s="272" t="s">
        <v>182</v>
      </c>
      <c r="E28" s="326" t="s">
        <v>1381</v>
      </c>
      <c r="F28" s="276" t="s">
        <v>1388</v>
      </c>
    </row>
    <row r="29" spans="1:6" ht="14.25">
      <c r="A29" s="330" t="s">
        <v>1419</v>
      </c>
      <c r="B29" s="324" t="s">
        <v>582</v>
      </c>
      <c r="C29" s="272" t="s">
        <v>582</v>
      </c>
      <c r="D29" s="272" t="s">
        <v>517</v>
      </c>
      <c r="E29" s="326" t="s">
        <v>1382</v>
      </c>
      <c r="F29" s="276" t="s">
        <v>1388</v>
      </c>
    </row>
    <row r="30" spans="1:6" ht="14.25">
      <c r="A30" s="330" t="s">
        <v>1420</v>
      </c>
      <c r="B30" s="324" t="s">
        <v>583</v>
      </c>
      <c r="C30" s="272" t="s">
        <v>1098</v>
      </c>
      <c r="D30" s="272" t="s">
        <v>519</v>
      </c>
      <c r="E30" s="326"/>
      <c r="F30" s="329" t="s">
        <v>1393</v>
      </c>
    </row>
    <row r="31" spans="1:6" ht="27">
      <c r="A31" s="330" t="s">
        <v>1421</v>
      </c>
      <c r="B31" s="324" t="s">
        <v>185</v>
      </c>
      <c r="C31" s="272" t="s">
        <v>185</v>
      </c>
      <c r="D31" s="272" t="s">
        <v>186</v>
      </c>
      <c r="E31" s="326"/>
      <c r="F31" s="329" t="s">
        <v>1393</v>
      </c>
    </row>
    <row r="32" spans="1:6" ht="27">
      <c r="A32" s="330" t="s">
        <v>1422</v>
      </c>
      <c r="B32" s="324" t="s">
        <v>179</v>
      </c>
      <c r="C32" s="272" t="s">
        <v>179</v>
      </c>
      <c r="D32" s="272" t="s">
        <v>180</v>
      </c>
      <c r="E32" s="326"/>
      <c r="F32" s="329" t="s">
        <v>1393</v>
      </c>
    </row>
    <row r="33" spans="1:6" ht="27">
      <c r="A33" s="330" t="s">
        <v>1423</v>
      </c>
      <c r="B33" s="324" t="s">
        <v>183</v>
      </c>
      <c r="C33" s="272" t="s">
        <v>183</v>
      </c>
      <c r="D33" s="272" t="s">
        <v>184</v>
      </c>
      <c r="E33" s="326" t="s">
        <v>1380</v>
      </c>
      <c r="F33" s="276" t="s">
        <v>1388</v>
      </c>
    </row>
    <row r="34" spans="1:6" ht="27">
      <c r="A34" s="330" t="s">
        <v>1424</v>
      </c>
      <c r="B34" s="324" t="s">
        <v>227</v>
      </c>
      <c r="C34" s="272" t="s">
        <v>177</v>
      </c>
      <c r="D34" s="272" t="s">
        <v>178</v>
      </c>
      <c r="E34" s="326" t="s">
        <v>1379</v>
      </c>
      <c r="F34" s="276" t="s">
        <v>1388</v>
      </c>
    </row>
    <row r="35" spans="1:6" ht="27">
      <c r="A35" s="330" t="s">
        <v>1425</v>
      </c>
      <c r="B35" s="324" t="s">
        <v>1387</v>
      </c>
      <c r="C35" s="272" t="s">
        <v>507</v>
      </c>
      <c r="D35" s="272" t="s">
        <v>508</v>
      </c>
      <c r="E35" s="326" t="s">
        <v>1378</v>
      </c>
      <c r="F35" s="276" t="s">
        <v>1388</v>
      </c>
    </row>
    <row r="36" spans="1:6" ht="27">
      <c r="A36" s="330" t="s">
        <v>1426</v>
      </c>
      <c r="B36" s="324" t="s">
        <v>505</v>
      </c>
      <c r="C36" s="272" t="s">
        <v>505</v>
      </c>
      <c r="D36" s="272" t="s">
        <v>506</v>
      </c>
      <c r="E36" s="326" t="s">
        <v>1377</v>
      </c>
      <c r="F36" s="276" t="s">
        <v>1388</v>
      </c>
    </row>
    <row r="37" spans="1:6" ht="27.75" thickBot="1">
      <c r="A37" s="331" t="s">
        <v>1427</v>
      </c>
      <c r="B37" s="332" t="s">
        <v>1071</v>
      </c>
      <c r="C37" s="333" t="s">
        <v>1071</v>
      </c>
      <c r="D37" s="333" t="s">
        <v>472</v>
      </c>
      <c r="E37" s="334" t="s">
        <v>1389</v>
      </c>
      <c r="F37" s="335" t="s">
        <v>1390</v>
      </c>
    </row>
    <row r="38" ht="13.5"/>
    <row r="39" spans="1:2" ht="13.5">
      <c r="A39" s="387" t="s">
        <v>1448</v>
      </c>
      <c r="B39" s="265"/>
    </row>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sheetData>
  <printOptions/>
  <pageMargins left="0.3937007874015748" right="0.1968503937007874" top="0.3937007874015748" bottom="0.1968503937007874"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S286"/>
  <sheetViews>
    <sheetView showGridLines="0" showRowColHeaders="0" workbookViewId="0" topLeftCell="A1">
      <selection activeCell="A1" sqref="A1:D1"/>
    </sheetView>
  </sheetViews>
  <sheetFormatPr defaultColWidth="9.00390625" defaultRowHeight="13.5"/>
  <cols>
    <col min="1" max="1" width="7.25390625" style="419" customWidth="1"/>
    <col min="2" max="2" width="19.50390625" style="420" customWidth="1"/>
    <col min="3" max="3" width="6.875" style="421" customWidth="1"/>
    <col min="4" max="4" width="77.375" style="420" customWidth="1"/>
    <col min="5" max="16384" width="9.00390625" style="388" customWidth="1"/>
  </cols>
  <sheetData>
    <row r="1" spans="1:4" ht="43.5" customHeight="1">
      <c r="A1" s="997" t="s">
        <v>1449</v>
      </c>
      <c r="B1" s="997"/>
      <c r="C1" s="997"/>
      <c r="D1" s="998"/>
    </row>
    <row r="2" spans="1:4" s="392" customFormat="1" ht="35.25" customHeight="1" thickBot="1">
      <c r="A2" s="389" t="s">
        <v>939</v>
      </c>
      <c r="B2" s="390" t="s">
        <v>940</v>
      </c>
      <c r="C2" s="391" t="s">
        <v>941</v>
      </c>
      <c r="D2" s="390" t="s">
        <v>942</v>
      </c>
    </row>
    <row r="3" spans="1:4" s="392" customFormat="1" ht="26.25" customHeight="1" thickTop="1">
      <c r="A3" s="393" t="s">
        <v>943</v>
      </c>
      <c r="B3" s="394" t="s">
        <v>944</v>
      </c>
      <c r="C3" s="395">
        <v>4</v>
      </c>
      <c r="D3" s="396" t="s">
        <v>945</v>
      </c>
    </row>
    <row r="4" spans="1:4" s="392" customFormat="1" ht="26.25" customHeight="1">
      <c r="A4" s="397" t="s">
        <v>946</v>
      </c>
      <c r="B4" s="398" t="s">
        <v>947</v>
      </c>
      <c r="C4" s="399">
        <v>12</v>
      </c>
      <c r="D4" s="400" t="s">
        <v>948</v>
      </c>
    </row>
    <row r="5" spans="1:4" s="392" customFormat="1" ht="26.25" customHeight="1">
      <c r="A5" s="397" t="s">
        <v>949</v>
      </c>
      <c r="B5" s="398" t="s">
        <v>950</v>
      </c>
      <c r="C5" s="399">
        <v>12</v>
      </c>
      <c r="D5" s="400" t="s">
        <v>948</v>
      </c>
    </row>
    <row r="6" spans="1:4" s="392" customFormat="1" ht="26.25" customHeight="1">
      <c r="A6" s="991" t="s">
        <v>951</v>
      </c>
      <c r="B6" s="985" t="s">
        <v>1450</v>
      </c>
      <c r="C6" s="988">
        <v>1</v>
      </c>
      <c r="D6" s="401" t="s">
        <v>1451</v>
      </c>
    </row>
    <row r="7" spans="1:4" s="402" customFormat="1" ht="26.25" customHeight="1">
      <c r="A7" s="992"/>
      <c r="B7" s="986"/>
      <c r="C7" s="989"/>
      <c r="D7" s="401" t="s">
        <v>952</v>
      </c>
    </row>
    <row r="8" spans="1:4" s="392" customFormat="1" ht="26.25" customHeight="1">
      <c r="A8" s="993"/>
      <c r="B8" s="987"/>
      <c r="C8" s="990"/>
      <c r="D8" s="403" t="s">
        <v>953</v>
      </c>
    </row>
    <row r="9" spans="1:4" s="392" customFormat="1" ht="26.25" customHeight="1">
      <c r="A9" s="397" t="s">
        <v>954</v>
      </c>
      <c r="B9" s="398" t="s">
        <v>1452</v>
      </c>
      <c r="C9" s="399">
        <v>3</v>
      </c>
      <c r="D9" s="400" t="s">
        <v>1453</v>
      </c>
    </row>
    <row r="10" spans="1:4" s="392" customFormat="1" ht="26.25" customHeight="1">
      <c r="A10" s="397" t="s">
        <v>955</v>
      </c>
      <c r="B10" s="398" t="s">
        <v>1454</v>
      </c>
      <c r="C10" s="399">
        <v>3</v>
      </c>
      <c r="D10" s="400" t="s">
        <v>1453</v>
      </c>
    </row>
    <row r="11" spans="1:4" s="392" customFormat="1" ht="26.25" customHeight="1">
      <c r="A11" s="991" t="s">
        <v>1455</v>
      </c>
      <c r="B11" s="985" t="s">
        <v>1456</v>
      </c>
      <c r="C11" s="988">
        <v>2</v>
      </c>
      <c r="D11" s="404" t="s">
        <v>1457</v>
      </c>
    </row>
    <row r="12" spans="1:4" s="392" customFormat="1" ht="26.25" customHeight="1">
      <c r="A12" s="992"/>
      <c r="B12" s="986"/>
      <c r="C12" s="989"/>
      <c r="D12" s="401" t="s">
        <v>1458</v>
      </c>
    </row>
    <row r="13" spans="1:4" s="392" customFormat="1" ht="26.25" customHeight="1">
      <c r="A13" s="992"/>
      <c r="B13" s="986"/>
      <c r="C13" s="989"/>
      <c r="D13" s="401" t="s">
        <v>1459</v>
      </c>
    </row>
    <row r="14" spans="1:4" s="392" customFormat="1" ht="26.25" customHeight="1">
      <c r="A14" s="992"/>
      <c r="B14" s="986"/>
      <c r="C14" s="989"/>
      <c r="D14" s="401" t="s">
        <v>1460</v>
      </c>
    </row>
    <row r="15" spans="1:4" s="392" customFormat="1" ht="26.25" customHeight="1">
      <c r="A15" s="992"/>
      <c r="B15" s="986"/>
      <c r="C15" s="989"/>
      <c r="D15" s="401" t="s">
        <v>1461</v>
      </c>
    </row>
    <row r="16" spans="1:4" s="392" customFormat="1" ht="26.25" customHeight="1">
      <c r="A16" s="992"/>
      <c r="B16" s="986"/>
      <c r="C16" s="989"/>
      <c r="D16" s="401" t="s">
        <v>1462</v>
      </c>
    </row>
    <row r="17" spans="1:4" s="392" customFormat="1" ht="26.25" customHeight="1">
      <c r="A17" s="992"/>
      <c r="B17" s="986"/>
      <c r="C17" s="989"/>
      <c r="D17" s="401" t="s">
        <v>1463</v>
      </c>
    </row>
    <row r="18" spans="1:4" s="392" customFormat="1" ht="26.25" customHeight="1">
      <c r="A18" s="992"/>
      <c r="B18" s="986"/>
      <c r="C18" s="989"/>
      <c r="D18" s="401" t="s">
        <v>1464</v>
      </c>
    </row>
    <row r="19" spans="1:4" s="392" customFormat="1" ht="26.25" customHeight="1">
      <c r="A19" s="992"/>
      <c r="B19" s="986"/>
      <c r="C19" s="989"/>
      <c r="D19" s="401" t="s">
        <v>1465</v>
      </c>
    </row>
    <row r="20" spans="1:4" s="392" customFormat="1" ht="26.25" customHeight="1">
      <c r="A20" s="992"/>
      <c r="B20" s="986"/>
      <c r="C20" s="989"/>
      <c r="D20" s="401" t="s">
        <v>1466</v>
      </c>
    </row>
    <row r="21" spans="1:4" s="392" customFormat="1" ht="26.25" customHeight="1">
      <c r="A21" s="992"/>
      <c r="B21" s="986"/>
      <c r="C21" s="989"/>
      <c r="D21" s="401" t="s">
        <v>1467</v>
      </c>
    </row>
    <row r="22" spans="1:4" s="392" customFormat="1" ht="26.25" customHeight="1">
      <c r="A22" s="992"/>
      <c r="B22" s="986"/>
      <c r="C22" s="989"/>
      <c r="D22" s="401" t="s">
        <v>1468</v>
      </c>
    </row>
    <row r="23" spans="1:4" s="392" customFormat="1" ht="26.25" customHeight="1">
      <c r="A23" s="992"/>
      <c r="B23" s="986"/>
      <c r="C23" s="989"/>
      <c r="D23" s="401" t="s">
        <v>1469</v>
      </c>
    </row>
    <row r="24" spans="1:4" s="392" customFormat="1" ht="26.25" customHeight="1">
      <c r="A24" s="992"/>
      <c r="B24" s="986"/>
      <c r="C24" s="989"/>
      <c r="D24" s="401" t="s">
        <v>1470</v>
      </c>
    </row>
    <row r="25" spans="1:4" s="392" customFormat="1" ht="26.25" customHeight="1">
      <c r="A25" s="992"/>
      <c r="B25" s="986"/>
      <c r="C25" s="989"/>
      <c r="D25" s="401" t="s">
        <v>956</v>
      </c>
    </row>
    <row r="26" spans="1:4" s="392" customFormat="1" ht="26.25" customHeight="1">
      <c r="A26" s="992"/>
      <c r="B26" s="986"/>
      <c r="C26" s="989"/>
      <c r="D26" s="401" t="s">
        <v>957</v>
      </c>
    </row>
    <row r="27" spans="1:4" s="392" customFormat="1" ht="26.25" customHeight="1">
      <c r="A27" s="992"/>
      <c r="B27" s="986"/>
      <c r="C27" s="989"/>
      <c r="D27" s="401" t="s">
        <v>1471</v>
      </c>
    </row>
    <row r="28" spans="1:4" s="392" customFormat="1" ht="26.25" customHeight="1">
      <c r="A28" s="992"/>
      <c r="B28" s="986"/>
      <c r="C28" s="989"/>
      <c r="D28" s="401" t="s">
        <v>1472</v>
      </c>
    </row>
    <row r="29" spans="1:4" s="392" customFormat="1" ht="26.25" customHeight="1">
      <c r="A29" s="992"/>
      <c r="B29" s="986"/>
      <c r="C29" s="989"/>
      <c r="D29" s="401" t="s">
        <v>1473</v>
      </c>
    </row>
    <row r="30" spans="1:4" s="392" customFormat="1" ht="26.25" customHeight="1">
      <c r="A30" s="992"/>
      <c r="B30" s="986"/>
      <c r="C30" s="989"/>
      <c r="D30" s="401" t="s">
        <v>1474</v>
      </c>
    </row>
    <row r="31" spans="1:4" s="392" customFormat="1" ht="26.25" customHeight="1">
      <c r="A31" s="992"/>
      <c r="B31" s="986"/>
      <c r="C31" s="989"/>
      <c r="D31" s="401" t="s">
        <v>1475</v>
      </c>
    </row>
    <row r="32" spans="1:4" s="392" customFormat="1" ht="26.25" customHeight="1">
      <c r="A32" s="992"/>
      <c r="B32" s="986"/>
      <c r="C32" s="989"/>
      <c r="D32" s="401" t="s">
        <v>1476</v>
      </c>
    </row>
    <row r="33" spans="1:4" s="392" customFormat="1" ht="26.25" customHeight="1">
      <c r="A33" s="992"/>
      <c r="B33" s="986"/>
      <c r="C33" s="989"/>
      <c r="D33" s="401" t="s">
        <v>1477</v>
      </c>
    </row>
    <row r="34" spans="1:4" s="392" customFormat="1" ht="26.25" customHeight="1">
      <c r="A34" s="992"/>
      <c r="B34" s="986"/>
      <c r="C34" s="989"/>
      <c r="D34" s="401" t="s">
        <v>1478</v>
      </c>
    </row>
    <row r="35" spans="1:4" s="392" customFormat="1" ht="26.25" customHeight="1">
      <c r="A35" s="992"/>
      <c r="B35" s="986"/>
      <c r="C35" s="989"/>
      <c r="D35" s="401" t="s">
        <v>1479</v>
      </c>
    </row>
    <row r="36" spans="1:4" s="392" customFormat="1" ht="26.25" customHeight="1">
      <c r="A36" s="992"/>
      <c r="B36" s="986"/>
      <c r="C36" s="989"/>
      <c r="D36" s="401" t="s">
        <v>1480</v>
      </c>
    </row>
    <row r="37" spans="1:4" s="392" customFormat="1" ht="26.25" customHeight="1">
      <c r="A37" s="992"/>
      <c r="B37" s="986"/>
      <c r="C37" s="989"/>
      <c r="D37" s="404" t="s">
        <v>1481</v>
      </c>
    </row>
    <row r="38" spans="1:4" s="392" customFormat="1" ht="26.25" customHeight="1">
      <c r="A38" s="992"/>
      <c r="B38" s="986"/>
      <c r="C38" s="989"/>
      <c r="D38" s="401" t="s">
        <v>1482</v>
      </c>
    </row>
    <row r="39" spans="1:4" s="392" customFormat="1" ht="26.25" customHeight="1">
      <c r="A39" s="992"/>
      <c r="B39" s="986"/>
      <c r="C39" s="989"/>
      <c r="D39" s="401" t="s">
        <v>1483</v>
      </c>
    </row>
    <row r="40" spans="1:4" s="392" customFormat="1" ht="26.25" customHeight="1">
      <c r="A40" s="992"/>
      <c r="B40" s="986"/>
      <c r="C40" s="989"/>
      <c r="D40" s="401" t="s">
        <v>1484</v>
      </c>
    </row>
    <row r="41" spans="1:4" s="392" customFormat="1" ht="26.25" customHeight="1">
      <c r="A41" s="992"/>
      <c r="B41" s="986"/>
      <c r="C41" s="989"/>
      <c r="D41" s="401" t="s">
        <v>1485</v>
      </c>
    </row>
    <row r="42" spans="1:4" s="392" customFormat="1" ht="26.25" customHeight="1">
      <c r="A42" s="993"/>
      <c r="B42" s="987"/>
      <c r="C42" s="990"/>
      <c r="D42" s="403" t="s">
        <v>1486</v>
      </c>
    </row>
    <row r="43" spans="1:4" s="392" customFormat="1" ht="26.25" customHeight="1">
      <c r="A43" s="991" t="s">
        <v>967</v>
      </c>
      <c r="B43" s="985" t="s">
        <v>1487</v>
      </c>
      <c r="C43" s="988">
        <v>1</v>
      </c>
      <c r="D43" s="401" t="s">
        <v>1488</v>
      </c>
    </row>
    <row r="44" spans="1:4" s="402" customFormat="1" ht="26.25" customHeight="1">
      <c r="A44" s="992"/>
      <c r="B44" s="986"/>
      <c r="C44" s="989"/>
      <c r="D44" s="401" t="s">
        <v>1489</v>
      </c>
    </row>
    <row r="45" spans="1:4" s="392" customFormat="1" ht="26.25" customHeight="1">
      <c r="A45" s="992"/>
      <c r="B45" s="986"/>
      <c r="C45" s="989"/>
      <c r="D45" s="401" t="s">
        <v>1490</v>
      </c>
    </row>
    <row r="46" spans="1:4" s="392" customFormat="1" ht="26.25" customHeight="1">
      <c r="A46" s="992"/>
      <c r="B46" s="986"/>
      <c r="C46" s="989"/>
      <c r="D46" s="401" t="s">
        <v>1491</v>
      </c>
    </row>
    <row r="47" spans="1:4" s="392" customFormat="1" ht="26.25" customHeight="1">
      <c r="A47" s="992"/>
      <c r="B47" s="986"/>
      <c r="C47" s="989"/>
      <c r="D47" s="401" t="s">
        <v>1492</v>
      </c>
    </row>
    <row r="48" spans="1:4" s="392" customFormat="1" ht="26.25" customHeight="1">
      <c r="A48" s="992"/>
      <c r="B48" s="986"/>
      <c r="C48" s="989"/>
      <c r="D48" s="401" t="s">
        <v>1493</v>
      </c>
    </row>
    <row r="49" spans="1:4" s="402" customFormat="1" ht="26.25" customHeight="1">
      <c r="A49" s="992"/>
      <c r="B49" s="986"/>
      <c r="C49" s="989"/>
      <c r="D49" s="401" t="s">
        <v>1494</v>
      </c>
    </row>
    <row r="50" spans="1:4" s="402" customFormat="1" ht="26.25" customHeight="1">
      <c r="A50" s="992"/>
      <c r="B50" s="986"/>
      <c r="C50" s="989"/>
      <c r="D50" s="401" t="s">
        <v>1495</v>
      </c>
    </row>
    <row r="51" spans="1:4" s="402" customFormat="1" ht="26.25" customHeight="1">
      <c r="A51" s="993"/>
      <c r="B51" s="987"/>
      <c r="C51" s="990"/>
      <c r="D51" s="403" t="s">
        <v>1496</v>
      </c>
    </row>
    <row r="52" spans="1:4" s="392" customFormat="1" ht="26.25" customHeight="1">
      <c r="A52" s="991" t="s">
        <v>968</v>
      </c>
      <c r="B52" s="985" t="s">
        <v>1497</v>
      </c>
      <c r="C52" s="988">
        <v>2</v>
      </c>
      <c r="D52" s="404" t="s">
        <v>1457</v>
      </c>
    </row>
    <row r="53" spans="1:4" s="392" customFormat="1" ht="26.25" customHeight="1">
      <c r="A53" s="992"/>
      <c r="B53" s="986"/>
      <c r="C53" s="989"/>
      <c r="D53" s="401" t="s">
        <v>1498</v>
      </c>
    </row>
    <row r="54" spans="1:4" s="392" customFormat="1" ht="26.25" customHeight="1">
      <c r="A54" s="992"/>
      <c r="B54" s="986"/>
      <c r="C54" s="989"/>
      <c r="D54" s="401" t="s">
        <v>1499</v>
      </c>
    </row>
    <row r="55" spans="1:4" s="392" customFormat="1" ht="26.25" customHeight="1">
      <c r="A55" s="992"/>
      <c r="B55" s="986"/>
      <c r="C55" s="989"/>
      <c r="D55" s="401" t="s">
        <v>1500</v>
      </c>
    </row>
    <row r="56" spans="1:4" s="392" customFormat="1" ht="26.25" customHeight="1">
      <c r="A56" s="992"/>
      <c r="B56" s="986"/>
      <c r="C56" s="989"/>
      <c r="D56" s="401" t="s">
        <v>1501</v>
      </c>
    </row>
    <row r="57" spans="1:4" s="392" customFormat="1" ht="26.25" customHeight="1">
      <c r="A57" s="992"/>
      <c r="B57" s="986"/>
      <c r="C57" s="989"/>
      <c r="D57" s="401" t="s">
        <v>1502</v>
      </c>
    </row>
    <row r="58" spans="1:4" s="392" customFormat="1" ht="26.25" customHeight="1">
      <c r="A58" s="992"/>
      <c r="B58" s="986"/>
      <c r="C58" s="989"/>
      <c r="D58" s="401" t="s">
        <v>1503</v>
      </c>
    </row>
    <row r="59" spans="1:4" s="392" customFormat="1" ht="26.25" customHeight="1">
      <c r="A59" s="992"/>
      <c r="B59" s="986"/>
      <c r="C59" s="989"/>
      <c r="D59" s="401" t="s">
        <v>1504</v>
      </c>
    </row>
    <row r="60" spans="1:4" s="392" customFormat="1" ht="26.25" customHeight="1">
      <c r="A60" s="992"/>
      <c r="B60" s="986"/>
      <c r="C60" s="989"/>
      <c r="D60" s="401" t="s">
        <v>1505</v>
      </c>
    </row>
    <row r="61" spans="1:4" s="392" customFormat="1" ht="26.25" customHeight="1">
      <c r="A61" s="992"/>
      <c r="B61" s="986"/>
      <c r="C61" s="989"/>
      <c r="D61" s="401" t="s">
        <v>1506</v>
      </c>
    </row>
    <row r="62" spans="1:4" s="392" customFormat="1" ht="26.25" customHeight="1">
      <c r="A62" s="992"/>
      <c r="B62" s="986"/>
      <c r="C62" s="989"/>
      <c r="D62" s="401" t="s">
        <v>969</v>
      </c>
    </row>
    <row r="63" spans="1:4" s="392" customFormat="1" ht="26.25" customHeight="1">
      <c r="A63" s="992"/>
      <c r="B63" s="986"/>
      <c r="C63" s="989"/>
      <c r="D63" s="401" t="s">
        <v>970</v>
      </c>
    </row>
    <row r="64" spans="1:4" s="392" customFormat="1" ht="26.25" customHeight="1">
      <c r="A64" s="992"/>
      <c r="B64" s="986"/>
      <c r="C64" s="989"/>
      <c r="D64" s="401" t="s">
        <v>971</v>
      </c>
    </row>
    <row r="65" spans="1:4" s="392" customFormat="1" ht="26.25" customHeight="1">
      <c r="A65" s="992"/>
      <c r="B65" s="986"/>
      <c r="C65" s="989"/>
      <c r="D65" s="401" t="s">
        <v>1507</v>
      </c>
    </row>
    <row r="66" spans="1:4" s="392" customFormat="1" ht="26.25" customHeight="1">
      <c r="A66" s="992"/>
      <c r="B66" s="986"/>
      <c r="C66" s="989"/>
      <c r="D66" s="404" t="s">
        <v>1481</v>
      </c>
    </row>
    <row r="67" spans="1:4" s="392" customFormat="1" ht="26.25" customHeight="1">
      <c r="A67" s="992"/>
      <c r="B67" s="986"/>
      <c r="C67" s="989"/>
      <c r="D67" s="401" t="s">
        <v>1508</v>
      </c>
    </row>
    <row r="68" spans="1:4" s="392" customFormat="1" ht="26.25" customHeight="1">
      <c r="A68" s="992"/>
      <c r="B68" s="986"/>
      <c r="C68" s="989"/>
      <c r="D68" s="401" t="s">
        <v>1509</v>
      </c>
    </row>
    <row r="69" spans="1:4" s="392" customFormat="1" ht="26.25" customHeight="1">
      <c r="A69" s="992"/>
      <c r="B69" s="986"/>
      <c r="C69" s="989"/>
      <c r="D69" s="401" t="s">
        <v>1510</v>
      </c>
    </row>
    <row r="70" spans="1:4" s="392" customFormat="1" ht="26.25" customHeight="1">
      <c r="A70" s="992"/>
      <c r="B70" s="986"/>
      <c r="C70" s="989"/>
      <c r="D70" s="401" t="s">
        <v>1511</v>
      </c>
    </row>
    <row r="71" spans="1:4" s="392" customFormat="1" ht="26.25" customHeight="1">
      <c r="A71" s="992"/>
      <c r="B71" s="986"/>
      <c r="C71" s="989"/>
      <c r="D71" s="401" t="s">
        <v>1512</v>
      </c>
    </row>
    <row r="72" spans="1:4" s="392" customFormat="1" ht="26.25" customHeight="1">
      <c r="A72" s="992"/>
      <c r="B72" s="986"/>
      <c r="C72" s="989"/>
      <c r="D72" s="401" t="s">
        <v>1513</v>
      </c>
    </row>
    <row r="73" spans="1:4" s="392" customFormat="1" ht="26.25" customHeight="1">
      <c r="A73" s="992"/>
      <c r="B73" s="986"/>
      <c r="C73" s="989"/>
      <c r="D73" s="401" t="s">
        <v>1514</v>
      </c>
    </row>
    <row r="74" spans="1:4" s="392" customFormat="1" ht="26.25" customHeight="1">
      <c r="A74" s="992"/>
      <c r="B74" s="986"/>
      <c r="C74" s="989"/>
      <c r="D74" s="401" t="s">
        <v>1515</v>
      </c>
    </row>
    <row r="75" spans="1:4" s="392" customFormat="1" ht="26.25" customHeight="1">
      <c r="A75" s="992"/>
      <c r="B75" s="986"/>
      <c r="C75" s="989"/>
      <c r="D75" s="401" t="s">
        <v>1516</v>
      </c>
    </row>
    <row r="76" spans="1:4" s="392" customFormat="1" ht="26.25" customHeight="1">
      <c r="A76" s="992"/>
      <c r="B76" s="986"/>
      <c r="C76" s="989"/>
      <c r="D76" s="401" t="s">
        <v>1517</v>
      </c>
    </row>
    <row r="77" spans="1:4" s="392" customFormat="1" ht="26.25" customHeight="1">
      <c r="A77" s="992"/>
      <c r="B77" s="986"/>
      <c r="C77" s="989"/>
      <c r="D77" s="401" t="s">
        <v>972</v>
      </c>
    </row>
    <row r="78" spans="1:4" s="392" customFormat="1" ht="26.25" customHeight="1">
      <c r="A78" s="992"/>
      <c r="B78" s="986"/>
      <c r="C78" s="989"/>
      <c r="D78" s="401" t="s">
        <v>973</v>
      </c>
    </row>
    <row r="79" spans="1:4" s="392" customFormat="1" ht="26.25" customHeight="1">
      <c r="A79" s="992"/>
      <c r="B79" s="986"/>
      <c r="C79" s="989"/>
      <c r="D79" s="401" t="s">
        <v>974</v>
      </c>
    </row>
    <row r="80" spans="1:4" s="392" customFormat="1" ht="26.25" customHeight="1">
      <c r="A80" s="992"/>
      <c r="B80" s="986"/>
      <c r="C80" s="989"/>
      <c r="D80" s="401" t="s">
        <v>975</v>
      </c>
    </row>
    <row r="81" spans="1:4" s="392" customFormat="1" ht="26.25" customHeight="1">
      <c r="A81" s="993"/>
      <c r="B81" s="987"/>
      <c r="C81" s="990"/>
      <c r="D81" s="403" t="s">
        <v>1518</v>
      </c>
    </row>
    <row r="82" spans="1:4" s="392" customFormat="1" ht="26.25" customHeight="1">
      <c r="A82" s="991" t="s">
        <v>976</v>
      </c>
      <c r="B82" s="985" t="s">
        <v>977</v>
      </c>
      <c r="C82" s="988">
        <v>2</v>
      </c>
      <c r="D82" s="401" t="s">
        <v>978</v>
      </c>
    </row>
    <row r="83" spans="1:4" s="392" customFormat="1" ht="26.25" customHeight="1">
      <c r="A83" s="992"/>
      <c r="B83" s="986"/>
      <c r="C83" s="989"/>
      <c r="D83" s="401" t="s">
        <v>979</v>
      </c>
    </row>
    <row r="84" spans="1:4" s="392" customFormat="1" ht="26.25" customHeight="1">
      <c r="A84" s="992"/>
      <c r="B84" s="986"/>
      <c r="C84" s="989"/>
      <c r="D84" s="401" t="s">
        <v>980</v>
      </c>
    </row>
    <row r="85" spans="1:4" s="392" customFormat="1" ht="26.25" customHeight="1">
      <c r="A85" s="992"/>
      <c r="B85" s="986"/>
      <c r="C85" s="989"/>
      <c r="D85" s="401" t="s">
        <v>981</v>
      </c>
    </row>
    <row r="86" spans="1:4" s="392" customFormat="1" ht="26.25" customHeight="1">
      <c r="A86" s="992"/>
      <c r="B86" s="986"/>
      <c r="C86" s="989"/>
      <c r="D86" s="401" t="s">
        <v>982</v>
      </c>
    </row>
    <row r="87" spans="1:4" s="392" customFormat="1" ht="26.25" customHeight="1">
      <c r="A87" s="992"/>
      <c r="B87" s="986"/>
      <c r="C87" s="989"/>
      <c r="D87" s="401" t="s">
        <v>983</v>
      </c>
    </row>
    <row r="88" spans="1:4" s="392" customFormat="1" ht="26.25" customHeight="1">
      <c r="A88" s="992"/>
      <c r="B88" s="986"/>
      <c r="C88" s="989"/>
      <c r="D88" s="401" t="s">
        <v>984</v>
      </c>
    </row>
    <row r="89" spans="1:4" s="392" customFormat="1" ht="26.25" customHeight="1">
      <c r="A89" s="992"/>
      <c r="B89" s="986"/>
      <c r="C89" s="989"/>
      <c r="D89" s="401" t="s">
        <v>985</v>
      </c>
    </row>
    <row r="90" spans="1:4" s="392" customFormat="1" ht="26.25" customHeight="1">
      <c r="A90" s="993"/>
      <c r="B90" s="987"/>
      <c r="C90" s="990"/>
      <c r="D90" s="403" t="s">
        <v>986</v>
      </c>
    </row>
    <row r="91" spans="1:4" s="392" customFormat="1" ht="26.25" customHeight="1">
      <c r="A91" s="991" t="s">
        <v>1519</v>
      </c>
      <c r="B91" s="985" t="s">
        <v>1520</v>
      </c>
      <c r="C91" s="988">
        <v>1</v>
      </c>
      <c r="D91" s="401" t="s">
        <v>1521</v>
      </c>
    </row>
    <row r="92" spans="1:4" s="392" customFormat="1" ht="26.25" customHeight="1">
      <c r="A92" s="993"/>
      <c r="B92" s="987"/>
      <c r="C92" s="990"/>
      <c r="D92" s="403" t="s">
        <v>1522</v>
      </c>
    </row>
    <row r="93" spans="1:4" s="392" customFormat="1" ht="26.25" customHeight="1">
      <c r="A93" s="991" t="s">
        <v>987</v>
      </c>
      <c r="B93" s="994" t="s">
        <v>988</v>
      </c>
      <c r="C93" s="988">
        <v>1</v>
      </c>
      <c r="D93" s="401" t="s">
        <v>989</v>
      </c>
    </row>
    <row r="94" spans="1:4" s="392" customFormat="1" ht="26.25" customHeight="1">
      <c r="A94" s="992"/>
      <c r="B94" s="995"/>
      <c r="C94" s="989"/>
      <c r="D94" s="401" t="s">
        <v>990</v>
      </c>
    </row>
    <row r="95" spans="1:4" s="392" customFormat="1" ht="26.25" customHeight="1">
      <c r="A95" s="992"/>
      <c r="B95" s="995"/>
      <c r="C95" s="989"/>
      <c r="D95" s="401" t="s">
        <v>991</v>
      </c>
    </row>
    <row r="96" spans="1:4" s="392" customFormat="1" ht="26.25" customHeight="1">
      <c r="A96" s="992"/>
      <c r="B96" s="995"/>
      <c r="C96" s="989"/>
      <c r="D96" s="401" t="s">
        <v>1523</v>
      </c>
    </row>
    <row r="97" spans="1:4" s="392" customFormat="1" ht="26.25" customHeight="1">
      <c r="A97" s="993"/>
      <c r="B97" s="996"/>
      <c r="C97" s="990"/>
      <c r="D97" s="403" t="s">
        <v>1524</v>
      </c>
    </row>
    <row r="98" spans="1:4" s="392" customFormat="1" ht="26.25" customHeight="1">
      <c r="A98" s="991" t="s">
        <v>1525</v>
      </c>
      <c r="B98" s="985" t="s">
        <v>992</v>
      </c>
      <c r="C98" s="988">
        <v>1</v>
      </c>
      <c r="D98" s="401" t="s">
        <v>1526</v>
      </c>
    </row>
    <row r="99" spans="1:4" s="392" customFormat="1" ht="26.25" customHeight="1">
      <c r="A99" s="992"/>
      <c r="B99" s="986"/>
      <c r="C99" s="989"/>
      <c r="D99" s="401" t="s">
        <v>1527</v>
      </c>
    </row>
    <row r="100" spans="1:4" s="392" customFormat="1" ht="26.25" customHeight="1">
      <c r="A100" s="992"/>
      <c r="B100" s="986"/>
      <c r="C100" s="989"/>
      <c r="D100" s="401" t="s">
        <v>1528</v>
      </c>
    </row>
    <row r="101" spans="1:4" s="392" customFormat="1" ht="26.25" customHeight="1">
      <c r="A101" s="992"/>
      <c r="B101" s="986"/>
      <c r="C101" s="989"/>
      <c r="D101" s="401" t="s">
        <v>0</v>
      </c>
    </row>
    <row r="102" spans="1:4" s="392" customFormat="1" ht="26.25" customHeight="1">
      <c r="A102" s="992"/>
      <c r="B102" s="986"/>
      <c r="C102" s="989"/>
      <c r="D102" s="401" t="s">
        <v>1</v>
      </c>
    </row>
    <row r="103" spans="1:4" s="392" customFormat="1" ht="26.25" customHeight="1">
      <c r="A103" s="992"/>
      <c r="B103" s="986"/>
      <c r="C103" s="989"/>
      <c r="D103" s="401" t="s">
        <v>2</v>
      </c>
    </row>
    <row r="104" spans="1:4" s="392" customFormat="1" ht="26.25" customHeight="1">
      <c r="A104" s="992"/>
      <c r="B104" s="986"/>
      <c r="C104" s="989"/>
      <c r="D104" s="401" t="s">
        <v>3</v>
      </c>
    </row>
    <row r="105" spans="1:4" s="392" customFormat="1" ht="26.25" customHeight="1">
      <c r="A105" s="992"/>
      <c r="B105" s="986"/>
      <c r="C105" s="989"/>
      <c r="D105" s="401" t="s">
        <v>4</v>
      </c>
    </row>
    <row r="106" spans="1:4" s="392" customFormat="1" ht="26.25" customHeight="1">
      <c r="A106" s="992"/>
      <c r="B106" s="986"/>
      <c r="C106" s="989"/>
      <c r="D106" s="401" t="s">
        <v>993</v>
      </c>
    </row>
    <row r="107" spans="1:4" s="392" customFormat="1" ht="26.25" customHeight="1">
      <c r="A107" s="992"/>
      <c r="B107" s="986"/>
      <c r="C107" s="989"/>
      <c r="D107" s="401" t="s">
        <v>5</v>
      </c>
    </row>
    <row r="108" spans="1:4" s="392" customFormat="1" ht="26.25" customHeight="1">
      <c r="A108" s="993"/>
      <c r="B108" s="987"/>
      <c r="C108" s="990"/>
      <c r="D108" s="403" t="s">
        <v>6</v>
      </c>
    </row>
    <row r="109" spans="1:4" s="392" customFormat="1" ht="26.25" customHeight="1">
      <c r="A109" s="991" t="s">
        <v>994</v>
      </c>
      <c r="B109" s="985" t="s">
        <v>7</v>
      </c>
      <c r="C109" s="988">
        <v>1</v>
      </c>
      <c r="D109" s="401" t="s">
        <v>8</v>
      </c>
    </row>
    <row r="110" spans="1:4" s="392" customFormat="1" ht="26.25" customHeight="1">
      <c r="A110" s="993"/>
      <c r="B110" s="987"/>
      <c r="C110" s="990"/>
      <c r="D110" s="403" t="s">
        <v>9</v>
      </c>
    </row>
    <row r="111" spans="1:4" s="392" customFormat="1" ht="26.25" customHeight="1">
      <c r="A111" s="991" t="s">
        <v>10</v>
      </c>
      <c r="B111" s="985" t="s">
        <v>11</v>
      </c>
      <c r="C111" s="988">
        <v>1</v>
      </c>
      <c r="D111" s="401" t="s">
        <v>12</v>
      </c>
    </row>
    <row r="112" spans="1:4" s="392" customFormat="1" ht="26.25" customHeight="1">
      <c r="A112" s="992"/>
      <c r="B112" s="986"/>
      <c r="C112" s="989"/>
      <c r="D112" s="401" t="s">
        <v>13</v>
      </c>
    </row>
    <row r="113" spans="1:4" s="392" customFormat="1" ht="26.25" customHeight="1">
      <c r="A113" s="992"/>
      <c r="B113" s="986"/>
      <c r="C113" s="989"/>
      <c r="D113" s="401" t="s">
        <v>14</v>
      </c>
    </row>
    <row r="114" spans="1:4" s="392" customFormat="1" ht="26.25" customHeight="1">
      <c r="A114" s="992"/>
      <c r="B114" s="986"/>
      <c r="C114" s="989"/>
      <c r="D114" s="401" t="s">
        <v>15</v>
      </c>
    </row>
    <row r="115" spans="1:4" s="392" customFormat="1" ht="26.25" customHeight="1">
      <c r="A115" s="992"/>
      <c r="B115" s="986"/>
      <c r="C115" s="989"/>
      <c r="D115" s="401" t="s">
        <v>16</v>
      </c>
    </row>
    <row r="116" spans="1:4" s="392" customFormat="1" ht="26.25" customHeight="1">
      <c r="A116" s="992"/>
      <c r="B116" s="986"/>
      <c r="C116" s="989"/>
      <c r="D116" s="401" t="s">
        <v>17</v>
      </c>
    </row>
    <row r="117" spans="1:4" s="392" customFormat="1" ht="26.25" customHeight="1">
      <c r="A117" s="993"/>
      <c r="B117" s="987"/>
      <c r="C117" s="990"/>
      <c r="D117" s="403" t="s">
        <v>18</v>
      </c>
    </row>
    <row r="118" spans="1:4" s="392" customFormat="1" ht="26.25" customHeight="1">
      <c r="A118" s="991" t="s">
        <v>995</v>
      </c>
      <c r="B118" s="985" t="s">
        <v>681</v>
      </c>
      <c r="C118" s="988">
        <v>1</v>
      </c>
      <c r="D118" s="401" t="s">
        <v>996</v>
      </c>
    </row>
    <row r="119" spans="1:4" s="392" customFormat="1" ht="26.25" customHeight="1">
      <c r="A119" s="993"/>
      <c r="B119" s="987"/>
      <c r="C119" s="990"/>
      <c r="D119" s="403" t="s">
        <v>997</v>
      </c>
    </row>
    <row r="120" spans="1:4" s="392" customFormat="1" ht="26.25" customHeight="1">
      <c r="A120" s="991" t="s">
        <v>19</v>
      </c>
      <c r="B120" s="985" t="s">
        <v>591</v>
      </c>
      <c r="C120" s="988">
        <v>1</v>
      </c>
      <c r="D120" s="401" t="s">
        <v>20</v>
      </c>
    </row>
    <row r="121" spans="1:4" s="392" customFormat="1" ht="26.25" customHeight="1">
      <c r="A121" s="992"/>
      <c r="B121" s="986"/>
      <c r="C121" s="989"/>
      <c r="D121" s="401" t="s">
        <v>998</v>
      </c>
    </row>
    <row r="122" spans="1:4" s="392" customFormat="1" ht="26.25" customHeight="1">
      <c r="A122" s="992"/>
      <c r="B122" s="986"/>
      <c r="C122" s="989"/>
      <c r="D122" s="401" t="s">
        <v>999</v>
      </c>
    </row>
    <row r="123" spans="1:4" s="392" customFormat="1" ht="26.25" customHeight="1">
      <c r="A123" s="992"/>
      <c r="B123" s="986"/>
      <c r="C123" s="989"/>
      <c r="D123" s="401" t="s">
        <v>1000</v>
      </c>
    </row>
    <row r="124" spans="1:4" s="392" customFormat="1" ht="26.25" customHeight="1">
      <c r="A124" s="993"/>
      <c r="B124" s="987"/>
      <c r="C124" s="990"/>
      <c r="D124" s="403" t="s">
        <v>1001</v>
      </c>
    </row>
    <row r="125" spans="1:4" s="392" customFormat="1" ht="25.5" customHeight="1">
      <c r="A125" s="991" t="s">
        <v>21</v>
      </c>
      <c r="B125" s="985" t="s">
        <v>1002</v>
      </c>
      <c r="C125" s="988">
        <v>2</v>
      </c>
      <c r="D125" s="401" t="s">
        <v>22</v>
      </c>
    </row>
    <row r="126" spans="1:4" s="392" customFormat="1" ht="25.5" customHeight="1">
      <c r="A126" s="992"/>
      <c r="B126" s="986"/>
      <c r="C126" s="989"/>
      <c r="D126" s="401" t="s">
        <v>23</v>
      </c>
    </row>
    <row r="127" spans="1:4" s="392" customFormat="1" ht="25.5" customHeight="1">
      <c r="A127" s="992"/>
      <c r="B127" s="986"/>
      <c r="C127" s="989"/>
      <c r="D127" s="401" t="s">
        <v>24</v>
      </c>
    </row>
    <row r="128" spans="1:4" s="392" customFormat="1" ht="25.5" customHeight="1">
      <c r="A128" s="992"/>
      <c r="B128" s="986"/>
      <c r="C128" s="989"/>
      <c r="D128" s="401" t="s">
        <v>25</v>
      </c>
    </row>
    <row r="129" spans="1:4" s="392" customFormat="1" ht="25.5" customHeight="1">
      <c r="A129" s="992"/>
      <c r="B129" s="986"/>
      <c r="C129" s="989"/>
      <c r="D129" s="401" t="s">
        <v>26</v>
      </c>
    </row>
    <row r="130" spans="1:4" s="392" customFormat="1" ht="25.5" customHeight="1">
      <c r="A130" s="992"/>
      <c r="B130" s="986"/>
      <c r="C130" s="989"/>
      <c r="D130" s="401" t="s">
        <v>27</v>
      </c>
    </row>
    <row r="131" spans="1:4" s="392" customFormat="1" ht="25.5" customHeight="1">
      <c r="A131" s="992"/>
      <c r="B131" s="986"/>
      <c r="C131" s="989"/>
      <c r="D131" s="401" t="s">
        <v>1003</v>
      </c>
    </row>
    <row r="132" spans="1:4" s="392" customFormat="1" ht="25.5" customHeight="1">
      <c r="A132" s="992"/>
      <c r="B132" s="986"/>
      <c r="C132" s="989"/>
      <c r="D132" s="401" t="s">
        <v>1004</v>
      </c>
    </row>
    <row r="133" spans="1:4" s="392" customFormat="1" ht="25.5" customHeight="1">
      <c r="A133" s="993"/>
      <c r="B133" s="987"/>
      <c r="C133" s="990"/>
      <c r="D133" s="403" t="s">
        <v>1005</v>
      </c>
    </row>
    <row r="134" spans="1:4" s="392" customFormat="1" ht="25.5" customHeight="1">
      <c r="A134" s="991" t="s">
        <v>28</v>
      </c>
      <c r="B134" s="985" t="s">
        <v>29</v>
      </c>
      <c r="C134" s="988">
        <v>1</v>
      </c>
      <c r="D134" s="401" t="s">
        <v>1006</v>
      </c>
    </row>
    <row r="135" spans="1:4" s="392" customFormat="1" ht="25.5" customHeight="1">
      <c r="A135" s="993"/>
      <c r="B135" s="987"/>
      <c r="C135" s="990"/>
      <c r="D135" s="403" t="s">
        <v>1007</v>
      </c>
    </row>
    <row r="136" spans="1:4" s="392" customFormat="1" ht="25.5" customHeight="1">
      <c r="A136" s="991" t="s">
        <v>1008</v>
      </c>
      <c r="B136" s="985" t="s">
        <v>1009</v>
      </c>
      <c r="C136" s="988">
        <v>1</v>
      </c>
      <c r="D136" s="401" t="s">
        <v>1010</v>
      </c>
    </row>
    <row r="137" spans="1:4" s="392" customFormat="1" ht="25.5" customHeight="1">
      <c r="A137" s="992"/>
      <c r="B137" s="986"/>
      <c r="C137" s="989"/>
      <c r="D137" s="401" t="s">
        <v>1011</v>
      </c>
    </row>
    <row r="138" spans="1:4" s="392" customFormat="1" ht="25.5" customHeight="1">
      <c r="A138" s="992"/>
      <c r="B138" s="986"/>
      <c r="C138" s="989"/>
      <c r="D138" s="401" t="s">
        <v>1012</v>
      </c>
    </row>
    <row r="139" spans="1:4" s="392" customFormat="1" ht="25.5" customHeight="1">
      <c r="A139" s="992"/>
      <c r="B139" s="986"/>
      <c r="C139" s="989"/>
      <c r="D139" s="401" t="s">
        <v>1013</v>
      </c>
    </row>
    <row r="140" spans="1:4" s="392" customFormat="1" ht="25.5" customHeight="1">
      <c r="A140" s="992"/>
      <c r="B140" s="986"/>
      <c r="C140" s="989"/>
      <c r="D140" s="401" t="s">
        <v>1014</v>
      </c>
    </row>
    <row r="141" spans="1:4" s="392" customFormat="1" ht="25.5" customHeight="1">
      <c r="A141" s="993"/>
      <c r="B141" s="987"/>
      <c r="C141" s="990"/>
      <c r="D141" s="403" t="s">
        <v>1015</v>
      </c>
    </row>
    <row r="142" spans="1:19" s="407" customFormat="1" ht="25.5" customHeight="1">
      <c r="A142" s="991" t="s">
        <v>1016</v>
      </c>
      <c r="B142" s="985" t="s">
        <v>1017</v>
      </c>
      <c r="C142" s="988">
        <v>1</v>
      </c>
      <c r="D142" s="406" t="s">
        <v>30</v>
      </c>
      <c r="E142" s="183"/>
      <c r="F142" s="183"/>
      <c r="G142" s="183"/>
      <c r="H142" s="183"/>
      <c r="I142" s="183"/>
      <c r="J142" s="183"/>
      <c r="K142" s="183"/>
      <c r="L142" s="183"/>
      <c r="M142" s="183"/>
      <c r="N142" s="183"/>
      <c r="O142" s="183"/>
      <c r="P142" s="183"/>
      <c r="Q142" s="183"/>
      <c r="R142" s="183"/>
      <c r="S142" s="184"/>
    </row>
    <row r="143" spans="1:19" s="407" customFormat="1" ht="25.5" customHeight="1">
      <c r="A143" s="993"/>
      <c r="B143" s="987"/>
      <c r="C143" s="990"/>
      <c r="D143" s="408" t="s">
        <v>31</v>
      </c>
      <c r="E143" s="183"/>
      <c r="F143" s="183"/>
      <c r="G143" s="183"/>
      <c r="H143" s="183"/>
      <c r="I143" s="183"/>
      <c r="J143" s="183"/>
      <c r="K143" s="183"/>
      <c r="L143" s="183"/>
      <c r="M143" s="183"/>
      <c r="N143" s="183"/>
      <c r="O143" s="183"/>
      <c r="P143" s="183"/>
      <c r="Q143" s="183"/>
      <c r="R143" s="183"/>
      <c r="S143" s="184"/>
    </row>
    <row r="144" spans="1:4" s="392" customFormat="1" ht="25.5" customHeight="1">
      <c r="A144" s="991" t="s">
        <v>32</v>
      </c>
      <c r="B144" s="985" t="s">
        <v>33</v>
      </c>
      <c r="C144" s="988">
        <v>1</v>
      </c>
      <c r="D144" s="401" t="s">
        <v>34</v>
      </c>
    </row>
    <row r="145" spans="1:4" s="392" customFormat="1" ht="25.5" customHeight="1">
      <c r="A145" s="992"/>
      <c r="B145" s="986"/>
      <c r="C145" s="989"/>
      <c r="D145" s="401" t="s">
        <v>35</v>
      </c>
    </row>
    <row r="146" spans="1:4" s="392" customFormat="1" ht="25.5" customHeight="1">
      <c r="A146" s="993"/>
      <c r="B146" s="987"/>
      <c r="C146" s="990"/>
      <c r="D146" s="403" t="s">
        <v>36</v>
      </c>
    </row>
    <row r="147" spans="1:4" s="392" customFormat="1" ht="25.5" customHeight="1">
      <c r="A147" s="991" t="s">
        <v>1018</v>
      </c>
      <c r="B147" s="985" t="s">
        <v>795</v>
      </c>
      <c r="C147" s="988">
        <v>1</v>
      </c>
      <c r="D147" s="401" t="s">
        <v>1019</v>
      </c>
    </row>
    <row r="148" spans="1:4" s="392" customFormat="1" ht="25.5" customHeight="1">
      <c r="A148" s="992"/>
      <c r="B148" s="986"/>
      <c r="C148" s="989"/>
      <c r="D148" s="401" t="s">
        <v>1020</v>
      </c>
    </row>
    <row r="149" spans="1:4" s="392" customFormat="1" ht="25.5" customHeight="1">
      <c r="A149" s="992"/>
      <c r="B149" s="986"/>
      <c r="C149" s="989"/>
      <c r="D149" s="401" t="s">
        <v>1021</v>
      </c>
    </row>
    <row r="150" spans="1:4" s="392" customFormat="1" ht="25.5" customHeight="1">
      <c r="A150" s="993"/>
      <c r="B150" s="987"/>
      <c r="C150" s="990"/>
      <c r="D150" s="403" t="s">
        <v>37</v>
      </c>
    </row>
    <row r="151" spans="1:4" s="392" customFormat="1" ht="25.5" customHeight="1">
      <c r="A151" s="991" t="s">
        <v>38</v>
      </c>
      <c r="B151" s="985" t="s">
        <v>1022</v>
      </c>
      <c r="C151" s="988">
        <v>1</v>
      </c>
      <c r="D151" s="401" t="s">
        <v>1023</v>
      </c>
    </row>
    <row r="152" spans="1:4" s="392" customFormat="1" ht="25.5" customHeight="1">
      <c r="A152" s="993"/>
      <c r="B152" s="987"/>
      <c r="C152" s="990"/>
      <c r="D152" s="403" t="s">
        <v>1024</v>
      </c>
    </row>
    <row r="153" spans="1:4" s="392" customFormat="1" ht="25.5" customHeight="1">
      <c r="A153" s="991" t="s">
        <v>39</v>
      </c>
      <c r="B153" s="985" t="s">
        <v>1025</v>
      </c>
      <c r="C153" s="988">
        <v>2</v>
      </c>
      <c r="D153" s="401" t="s">
        <v>1026</v>
      </c>
    </row>
    <row r="154" spans="1:4" s="392" customFormat="1" ht="25.5" customHeight="1">
      <c r="A154" s="992"/>
      <c r="B154" s="986"/>
      <c r="C154" s="989"/>
      <c r="D154" s="401" t="s">
        <v>40</v>
      </c>
    </row>
    <row r="155" spans="1:4" s="392" customFormat="1" ht="25.5" customHeight="1">
      <c r="A155" s="992"/>
      <c r="B155" s="986"/>
      <c r="C155" s="989"/>
      <c r="D155" s="401" t="s">
        <v>41</v>
      </c>
    </row>
    <row r="156" spans="1:4" s="392" customFormat="1" ht="25.5" customHeight="1">
      <c r="A156" s="992"/>
      <c r="B156" s="986"/>
      <c r="C156" s="989"/>
      <c r="D156" s="401" t="s">
        <v>42</v>
      </c>
    </row>
    <row r="157" spans="1:4" s="392" customFormat="1" ht="25.5" customHeight="1">
      <c r="A157" s="992"/>
      <c r="B157" s="986"/>
      <c r="C157" s="989"/>
      <c r="D157" s="401" t="s">
        <v>1045</v>
      </c>
    </row>
    <row r="158" spans="1:4" s="392" customFormat="1" ht="25.5" customHeight="1">
      <c r="A158" s="992"/>
      <c r="B158" s="986"/>
      <c r="C158" s="989"/>
      <c r="D158" s="401" t="s">
        <v>1046</v>
      </c>
    </row>
    <row r="159" spans="1:4" s="392" customFormat="1" ht="25.5" customHeight="1">
      <c r="A159" s="992"/>
      <c r="B159" s="986"/>
      <c r="C159" s="989"/>
      <c r="D159" s="401" t="s">
        <v>1047</v>
      </c>
    </row>
    <row r="160" spans="1:4" s="392" customFormat="1" ht="25.5" customHeight="1">
      <c r="A160" s="993"/>
      <c r="B160" s="987"/>
      <c r="C160" s="990"/>
      <c r="D160" s="403" t="s">
        <v>43</v>
      </c>
    </row>
    <row r="161" spans="1:4" s="392" customFormat="1" ht="25.5" customHeight="1">
      <c r="A161" s="991" t="s">
        <v>44</v>
      </c>
      <c r="B161" s="985" t="s">
        <v>45</v>
      </c>
      <c r="C161" s="988">
        <v>1</v>
      </c>
      <c r="D161" s="401" t="s">
        <v>46</v>
      </c>
    </row>
    <row r="162" spans="1:4" s="392" customFormat="1" ht="25.5" customHeight="1">
      <c r="A162" s="992"/>
      <c r="B162" s="986"/>
      <c r="C162" s="989"/>
      <c r="D162" s="401" t="s">
        <v>47</v>
      </c>
    </row>
    <row r="163" spans="1:4" s="392" customFormat="1" ht="25.5" customHeight="1">
      <c r="A163" s="993"/>
      <c r="B163" s="987"/>
      <c r="C163" s="990"/>
      <c r="D163" s="403" t="s">
        <v>48</v>
      </c>
    </row>
    <row r="164" spans="1:4" s="392" customFormat="1" ht="25.5" customHeight="1">
      <c r="A164" s="991" t="s">
        <v>1048</v>
      </c>
      <c r="B164" s="985" t="s">
        <v>49</v>
      </c>
      <c r="C164" s="988">
        <v>1</v>
      </c>
      <c r="D164" s="401" t="s">
        <v>50</v>
      </c>
    </row>
    <row r="165" spans="1:4" s="392" customFormat="1" ht="25.5" customHeight="1">
      <c r="A165" s="993"/>
      <c r="B165" s="987"/>
      <c r="C165" s="990"/>
      <c r="D165" s="403" t="s">
        <v>51</v>
      </c>
    </row>
    <row r="166" spans="1:4" s="392" customFormat="1" ht="25.5" customHeight="1">
      <c r="A166" s="991" t="s">
        <v>52</v>
      </c>
      <c r="B166" s="985" t="s">
        <v>902</v>
      </c>
      <c r="C166" s="988">
        <v>1</v>
      </c>
      <c r="D166" s="401" t="s">
        <v>1049</v>
      </c>
    </row>
    <row r="167" spans="1:4" s="392" customFormat="1" ht="25.5" customHeight="1">
      <c r="A167" s="992"/>
      <c r="B167" s="986"/>
      <c r="C167" s="989"/>
      <c r="D167" s="401" t="s">
        <v>1050</v>
      </c>
    </row>
    <row r="168" spans="1:4" s="392" customFormat="1" ht="25.5" customHeight="1">
      <c r="A168" s="992"/>
      <c r="B168" s="986"/>
      <c r="C168" s="989"/>
      <c r="D168" s="401" t="s">
        <v>1051</v>
      </c>
    </row>
    <row r="169" spans="1:4" s="392" customFormat="1" ht="25.5" customHeight="1">
      <c r="A169" s="992"/>
      <c r="B169" s="986"/>
      <c r="C169" s="989"/>
      <c r="D169" s="401" t="s">
        <v>53</v>
      </c>
    </row>
    <row r="170" spans="1:4" s="392" customFormat="1" ht="25.5" customHeight="1">
      <c r="A170" s="993"/>
      <c r="B170" s="987"/>
      <c r="C170" s="990"/>
      <c r="D170" s="403" t="s">
        <v>1052</v>
      </c>
    </row>
    <row r="171" spans="1:4" s="392" customFormat="1" ht="25.5" customHeight="1">
      <c r="A171" s="991" t="s">
        <v>1053</v>
      </c>
      <c r="B171" s="985" t="s">
        <v>899</v>
      </c>
      <c r="C171" s="988">
        <v>1</v>
      </c>
      <c r="D171" s="401" t="s">
        <v>1054</v>
      </c>
    </row>
    <row r="172" spans="1:4" s="392" customFormat="1" ht="25.5" customHeight="1">
      <c r="A172" s="992"/>
      <c r="B172" s="986"/>
      <c r="C172" s="989"/>
      <c r="D172" s="401" t="s">
        <v>1055</v>
      </c>
    </row>
    <row r="173" spans="1:4" s="392" customFormat="1" ht="25.5" customHeight="1">
      <c r="A173" s="992"/>
      <c r="B173" s="986"/>
      <c r="C173" s="989"/>
      <c r="D173" s="401" t="s">
        <v>1056</v>
      </c>
    </row>
    <row r="174" spans="1:4" s="392" customFormat="1" ht="25.5" customHeight="1">
      <c r="A174" s="992"/>
      <c r="B174" s="986"/>
      <c r="C174" s="989"/>
      <c r="D174" s="401" t="s">
        <v>1057</v>
      </c>
    </row>
    <row r="175" spans="1:4" s="392" customFormat="1" ht="25.5" customHeight="1">
      <c r="A175" s="992"/>
      <c r="B175" s="986"/>
      <c r="C175" s="989"/>
      <c r="D175" s="401" t="s">
        <v>1058</v>
      </c>
    </row>
    <row r="176" spans="1:4" s="392" customFormat="1" ht="25.5" customHeight="1">
      <c r="A176" s="992"/>
      <c r="B176" s="986"/>
      <c r="C176" s="989"/>
      <c r="D176" s="401" t="s">
        <v>1059</v>
      </c>
    </row>
    <row r="177" spans="1:4" s="392" customFormat="1" ht="25.5" customHeight="1">
      <c r="A177" s="992"/>
      <c r="B177" s="986"/>
      <c r="C177" s="989"/>
      <c r="D177" s="401" t="s">
        <v>1060</v>
      </c>
    </row>
    <row r="178" spans="1:4" s="392" customFormat="1" ht="25.5" customHeight="1">
      <c r="A178" s="992"/>
      <c r="B178" s="986"/>
      <c r="C178" s="989"/>
      <c r="D178" s="401" t="s">
        <v>1061</v>
      </c>
    </row>
    <row r="179" spans="1:4" s="392" customFormat="1" ht="25.5" customHeight="1">
      <c r="A179" s="992"/>
      <c r="B179" s="986"/>
      <c r="C179" s="989"/>
      <c r="D179" s="401" t="s">
        <v>1062</v>
      </c>
    </row>
    <row r="180" spans="1:4" s="392" customFormat="1" ht="25.5" customHeight="1">
      <c r="A180" s="992"/>
      <c r="B180" s="986"/>
      <c r="C180" s="989"/>
      <c r="D180" s="401" t="s">
        <v>1063</v>
      </c>
    </row>
    <row r="181" spans="1:4" s="392" customFormat="1" ht="25.5" customHeight="1">
      <c r="A181" s="993"/>
      <c r="B181" s="987"/>
      <c r="C181" s="990"/>
      <c r="D181" s="403" t="s">
        <v>54</v>
      </c>
    </row>
    <row r="182" spans="1:4" s="392" customFormat="1" ht="25.5" customHeight="1">
      <c r="A182" s="397" t="s">
        <v>1064</v>
      </c>
      <c r="B182" s="398" t="s">
        <v>55</v>
      </c>
      <c r="C182" s="399">
        <v>2</v>
      </c>
      <c r="D182" s="400" t="s">
        <v>56</v>
      </c>
    </row>
    <row r="183" spans="1:4" s="392" customFormat="1" ht="25.5" customHeight="1">
      <c r="A183" s="991" t="s">
        <v>57</v>
      </c>
      <c r="B183" s="985" t="s">
        <v>1065</v>
      </c>
      <c r="C183" s="988">
        <v>1</v>
      </c>
      <c r="D183" s="409" t="s">
        <v>1066</v>
      </c>
    </row>
    <row r="184" spans="1:4" s="392" customFormat="1" ht="25.5" customHeight="1">
      <c r="A184" s="993"/>
      <c r="B184" s="987"/>
      <c r="C184" s="990"/>
      <c r="D184" s="403" t="s">
        <v>1067</v>
      </c>
    </row>
    <row r="185" spans="1:4" s="392" customFormat="1" ht="25.5" customHeight="1">
      <c r="A185" s="991" t="s">
        <v>58</v>
      </c>
      <c r="B185" s="985" t="s">
        <v>590</v>
      </c>
      <c r="C185" s="988">
        <v>1</v>
      </c>
      <c r="D185" s="401" t="s">
        <v>1068</v>
      </c>
    </row>
    <row r="186" spans="1:4" s="392" customFormat="1" ht="25.5" customHeight="1">
      <c r="A186" s="993"/>
      <c r="B186" s="987"/>
      <c r="C186" s="990"/>
      <c r="D186" s="403" t="s">
        <v>1069</v>
      </c>
    </row>
    <row r="187" spans="1:4" s="392" customFormat="1" ht="25.5" customHeight="1">
      <c r="A187" s="991" t="s">
        <v>59</v>
      </c>
      <c r="B187" s="985" t="s">
        <v>60</v>
      </c>
      <c r="C187" s="988">
        <v>1</v>
      </c>
      <c r="D187" s="401" t="s">
        <v>50</v>
      </c>
    </row>
    <row r="188" spans="1:4" s="392" customFormat="1" ht="25.5" customHeight="1">
      <c r="A188" s="993"/>
      <c r="B188" s="987"/>
      <c r="C188" s="990"/>
      <c r="D188" s="403" t="s">
        <v>51</v>
      </c>
    </row>
    <row r="189" spans="1:4" s="392" customFormat="1" ht="25.5" customHeight="1">
      <c r="A189" s="991" t="s">
        <v>61</v>
      </c>
      <c r="B189" s="985" t="s">
        <v>897</v>
      </c>
      <c r="C189" s="988">
        <v>1</v>
      </c>
      <c r="D189" s="401" t="s">
        <v>1070</v>
      </c>
    </row>
    <row r="190" spans="1:4" s="392" customFormat="1" ht="25.5" customHeight="1">
      <c r="A190" s="993"/>
      <c r="B190" s="987"/>
      <c r="C190" s="990"/>
      <c r="D190" s="410" t="s">
        <v>62</v>
      </c>
    </row>
    <row r="191" spans="1:4" s="392" customFormat="1" ht="25.5" customHeight="1">
      <c r="A191" s="397" t="s">
        <v>63</v>
      </c>
      <c r="B191" s="398" t="s">
        <v>582</v>
      </c>
      <c r="C191" s="399">
        <v>3</v>
      </c>
      <c r="D191" s="400" t="s">
        <v>64</v>
      </c>
    </row>
    <row r="192" spans="1:4" s="392" customFormat="1" ht="25.5" customHeight="1">
      <c r="A192" s="991" t="s">
        <v>65</v>
      </c>
      <c r="B192" s="985" t="s">
        <v>1071</v>
      </c>
      <c r="C192" s="988">
        <v>1</v>
      </c>
      <c r="D192" s="401" t="s">
        <v>66</v>
      </c>
    </row>
    <row r="193" spans="1:4" s="392" customFormat="1" ht="25.5" customHeight="1">
      <c r="A193" s="992"/>
      <c r="B193" s="986"/>
      <c r="C193" s="989"/>
      <c r="D193" s="401" t="s">
        <v>67</v>
      </c>
    </row>
    <row r="194" spans="1:4" s="392" customFormat="1" ht="25.5" customHeight="1">
      <c r="A194" s="993"/>
      <c r="B194" s="987"/>
      <c r="C194" s="990"/>
      <c r="D194" s="403" t="s">
        <v>68</v>
      </c>
    </row>
    <row r="195" spans="1:4" s="392" customFormat="1" ht="25.5" customHeight="1">
      <c r="A195" s="991" t="s">
        <v>69</v>
      </c>
      <c r="B195" s="985" t="s">
        <v>70</v>
      </c>
      <c r="C195" s="988">
        <v>1</v>
      </c>
      <c r="D195" s="401" t="s">
        <v>71</v>
      </c>
    </row>
    <row r="196" spans="1:4" s="392" customFormat="1" ht="25.5" customHeight="1">
      <c r="A196" s="993"/>
      <c r="B196" s="987"/>
      <c r="C196" s="990"/>
      <c r="D196" s="403" t="s">
        <v>72</v>
      </c>
    </row>
    <row r="197" spans="1:4" s="392" customFormat="1" ht="25.5" customHeight="1">
      <c r="A197" s="991" t="s">
        <v>73</v>
      </c>
      <c r="B197" s="985" t="s">
        <v>690</v>
      </c>
      <c r="C197" s="988">
        <v>1</v>
      </c>
      <c r="D197" s="401" t="s">
        <v>74</v>
      </c>
    </row>
    <row r="198" spans="1:4" s="392" customFormat="1" ht="25.5" customHeight="1">
      <c r="A198" s="993"/>
      <c r="B198" s="987"/>
      <c r="C198" s="990"/>
      <c r="D198" s="403" t="s">
        <v>75</v>
      </c>
    </row>
    <row r="199" spans="1:4" s="392" customFormat="1" ht="25.5" customHeight="1">
      <c r="A199" s="991" t="s">
        <v>76</v>
      </c>
      <c r="B199" s="985" t="s">
        <v>77</v>
      </c>
      <c r="C199" s="988">
        <v>1</v>
      </c>
      <c r="D199" s="401" t="s">
        <v>1072</v>
      </c>
    </row>
    <row r="200" spans="1:4" s="392" customFormat="1" ht="25.5" customHeight="1">
      <c r="A200" s="992"/>
      <c r="B200" s="986"/>
      <c r="C200" s="989"/>
      <c r="D200" s="401" t="s">
        <v>78</v>
      </c>
    </row>
    <row r="201" spans="1:4" s="392" customFormat="1" ht="25.5" customHeight="1">
      <c r="A201" s="992"/>
      <c r="B201" s="986"/>
      <c r="C201" s="989"/>
      <c r="D201" s="401" t="s">
        <v>1073</v>
      </c>
    </row>
    <row r="202" spans="1:4" s="392" customFormat="1" ht="25.5" customHeight="1">
      <c r="A202" s="992"/>
      <c r="B202" s="986"/>
      <c r="C202" s="989"/>
      <c r="D202" s="401" t="s">
        <v>1074</v>
      </c>
    </row>
    <row r="203" spans="1:4" s="392" customFormat="1" ht="25.5" customHeight="1">
      <c r="A203" s="992"/>
      <c r="B203" s="986"/>
      <c r="C203" s="989"/>
      <c r="D203" s="401" t="s">
        <v>1075</v>
      </c>
    </row>
    <row r="204" spans="1:4" s="392" customFormat="1" ht="25.5" customHeight="1">
      <c r="A204" s="992"/>
      <c r="B204" s="986"/>
      <c r="C204" s="989"/>
      <c r="D204" s="401" t="s">
        <v>1076</v>
      </c>
    </row>
    <row r="205" spans="1:4" s="392" customFormat="1" ht="25.5" customHeight="1">
      <c r="A205" s="992"/>
      <c r="B205" s="986"/>
      <c r="C205" s="989"/>
      <c r="D205" s="401" t="s">
        <v>1077</v>
      </c>
    </row>
    <row r="206" spans="1:4" s="392" customFormat="1" ht="25.5" customHeight="1">
      <c r="A206" s="992"/>
      <c r="B206" s="986"/>
      <c r="C206" s="989"/>
      <c r="D206" s="401" t="s">
        <v>1078</v>
      </c>
    </row>
    <row r="207" spans="1:4" s="392" customFormat="1" ht="25.5" customHeight="1">
      <c r="A207" s="992"/>
      <c r="B207" s="986"/>
      <c r="C207" s="989"/>
      <c r="D207" s="401" t="s">
        <v>1079</v>
      </c>
    </row>
    <row r="208" spans="1:4" s="392" customFormat="1" ht="25.5" customHeight="1">
      <c r="A208" s="992"/>
      <c r="B208" s="986"/>
      <c r="C208" s="989"/>
      <c r="D208" s="401" t="s">
        <v>1080</v>
      </c>
    </row>
    <row r="209" spans="1:4" s="392" customFormat="1" ht="25.5" customHeight="1">
      <c r="A209" s="992"/>
      <c r="B209" s="986"/>
      <c r="C209" s="989"/>
      <c r="D209" s="401" t="s">
        <v>1081</v>
      </c>
    </row>
    <row r="210" spans="1:4" s="392" customFormat="1" ht="25.5" customHeight="1">
      <c r="A210" s="992"/>
      <c r="B210" s="986"/>
      <c r="C210" s="989"/>
      <c r="D210" s="401" t="s">
        <v>1082</v>
      </c>
    </row>
    <row r="211" spans="1:4" s="392" customFormat="1" ht="25.5" customHeight="1">
      <c r="A211" s="992"/>
      <c r="B211" s="986"/>
      <c r="C211" s="989"/>
      <c r="D211" s="401" t="s">
        <v>1083</v>
      </c>
    </row>
    <row r="212" spans="1:4" s="392" customFormat="1" ht="25.5" customHeight="1">
      <c r="A212" s="992"/>
      <c r="B212" s="986"/>
      <c r="C212" s="989"/>
      <c r="D212" s="401" t="s">
        <v>1084</v>
      </c>
    </row>
    <row r="213" spans="1:4" s="392" customFormat="1" ht="25.5" customHeight="1">
      <c r="A213" s="992"/>
      <c r="B213" s="986"/>
      <c r="C213" s="989"/>
      <c r="D213" s="401" t="s">
        <v>1085</v>
      </c>
    </row>
    <row r="214" spans="1:4" s="392" customFormat="1" ht="25.5" customHeight="1">
      <c r="A214" s="992"/>
      <c r="B214" s="986"/>
      <c r="C214" s="989"/>
      <c r="D214" s="401" t="s">
        <v>1086</v>
      </c>
    </row>
    <row r="215" spans="1:4" s="392" customFormat="1" ht="25.5" customHeight="1">
      <c r="A215" s="992"/>
      <c r="B215" s="986"/>
      <c r="C215" s="989"/>
      <c r="D215" s="401" t="s">
        <v>1087</v>
      </c>
    </row>
    <row r="216" spans="1:4" s="392" customFormat="1" ht="25.5" customHeight="1">
      <c r="A216" s="992"/>
      <c r="B216" s="986"/>
      <c r="C216" s="989"/>
      <c r="D216" s="401" t="s">
        <v>1088</v>
      </c>
    </row>
    <row r="217" spans="1:4" s="392" customFormat="1" ht="25.5" customHeight="1">
      <c r="A217" s="992"/>
      <c r="B217" s="986"/>
      <c r="C217" s="989"/>
      <c r="D217" s="401" t="s">
        <v>1089</v>
      </c>
    </row>
    <row r="218" spans="1:4" s="392" customFormat="1" ht="25.5" customHeight="1">
      <c r="A218" s="992"/>
      <c r="B218" s="986"/>
      <c r="C218" s="989"/>
      <c r="D218" s="401" t="s">
        <v>1090</v>
      </c>
    </row>
    <row r="219" spans="1:4" s="392" customFormat="1" ht="25.5" customHeight="1">
      <c r="A219" s="992"/>
      <c r="B219" s="986"/>
      <c r="C219" s="989"/>
      <c r="D219" s="401" t="s">
        <v>1091</v>
      </c>
    </row>
    <row r="220" spans="1:4" s="392" customFormat="1" ht="25.5" customHeight="1">
      <c r="A220" s="992"/>
      <c r="B220" s="986"/>
      <c r="C220" s="989"/>
      <c r="D220" s="401" t="s">
        <v>1092</v>
      </c>
    </row>
    <row r="221" spans="1:4" s="392" customFormat="1" ht="25.5" customHeight="1">
      <c r="A221" s="992"/>
      <c r="B221" s="986"/>
      <c r="C221" s="989"/>
      <c r="D221" s="401" t="s">
        <v>1093</v>
      </c>
    </row>
    <row r="222" spans="1:4" s="392" customFormat="1" ht="25.5" customHeight="1">
      <c r="A222" s="992"/>
      <c r="B222" s="986"/>
      <c r="C222" s="989"/>
      <c r="D222" s="401" t="s">
        <v>1094</v>
      </c>
    </row>
    <row r="223" spans="1:4" s="392" customFormat="1" ht="25.5" customHeight="1">
      <c r="A223" s="992"/>
      <c r="B223" s="986"/>
      <c r="C223" s="989"/>
      <c r="D223" s="401" t="s">
        <v>1095</v>
      </c>
    </row>
    <row r="224" spans="1:4" s="392" customFormat="1" ht="25.5" customHeight="1">
      <c r="A224" s="992"/>
      <c r="B224" s="986"/>
      <c r="C224" s="989"/>
      <c r="D224" s="401" t="s">
        <v>1096</v>
      </c>
    </row>
    <row r="225" spans="1:4" s="392" customFormat="1" ht="25.5" customHeight="1">
      <c r="A225" s="993"/>
      <c r="B225" s="987"/>
      <c r="C225" s="990"/>
      <c r="D225" s="403" t="s">
        <v>79</v>
      </c>
    </row>
    <row r="226" spans="1:4" s="392" customFormat="1" ht="25.5" customHeight="1">
      <c r="A226" s="411" t="s">
        <v>1097</v>
      </c>
      <c r="B226" s="383" t="s">
        <v>1098</v>
      </c>
      <c r="C226" s="405">
        <v>3</v>
      </c>
      <c r="D226" s="401" t="s">
        <v>1099</v>
      </c>
    </row>
    <row r="227" spans="1:4" s="392" customFormat="1" ht="25.5" customHeight="1">
      <c r="A227" s="412"/>
      <c r="B227" s="413"/>
      <c r="C227" s="412"/>
      <c r="D227" s="401" t="s">
        <v>1100</v>
      </c>
    </row>
    <row r="228" spans="1:4" s="392" customFormat="1" ht="25.5" customHeight="1">
      <c r="A228" s="412"/>
      <c r="B228" s="413"/>
      <c r="C228" s="412"/>
      <c r="D228" s="401" t="s">
        <v>1101</v>
      </c>
    </row>
    <row r="229" spans="1:4" s="392" customFormat="1" ht="25.5" customHeight="1">
      <c r="A229" s="412"/>
      <c r="B229" s="413"/>
      <c r="C229" s="412"/>
      <c r="D229" s="401" t="s">
        <v>1102</v>
      </c>
    </row>
    <row r="230" spans="1:4" s="392" customFormat="1" ht="25.5" customHeight="1">
      <c r="A230" s="412"/>
      <c r="B230" s="413"/>
      <c r="C230" s="412"/>
      <c r="D230" s="401" t="s">
        <v>80</v>
      </c>
    </row>
    <row r="231" spans="1:4" s="392" customFormat="1" ht="25.5" customHeight="1">
      <c r="A231" s="412"/>
      <c r="B231" s="413"/>
      <c r="C231" s="412"/>
      <c r="D231" s="401" t="s">
        <v>1103</v>
      </c>
    </row>
    <row r="232" spans="1:4" s="392" customFormat="1" ht="25.5" customHeight="1">
      <c r="A232" s="412"/>
      <c r="B232" s="413"/>
      <c r="C232" s="412"/>
      <c r="D232" s="401" t="s">
        <v>1104</v>
      </c>
    </row>
    <row r="233" spans="1:4" s="392" customFormat="1" ht="25.5" customHeight="1">
      <c r="A233" s="412"/>
      <c r="B233" s="413"/>
      <c r="C233" s="412"/>
      <c r="D233" s="401" t="s">
        <v>1105</v>
      </c>
    </row>
    <row r="234" spans="1:4" s="392" customFormat="1" ht="25.5" customHeight="1">
      <c r="A234" s="412"/>
      <c r="B234" s="413"/>
      <c r="C234" s="412"/>
      <c r="D234" s="401" t="s">
        <v>1106</v>
      </c>
    </row>
    <row r="235" spans="1:4" s="392" customFormat="1" ht="25.5" customHeight="1">
      <c r="A235" s="412"/>
      <c r="B235" s="413"/>
      <c r="C235" s="412"/>
      <c r="D235" s="401" t="s">
        <v>1107</v>
      </c>
    </row>
    <row r="236" spans="1:4" s="392" customFormat="1" ht="25.5" customHeight="1">
      <c r="A236" s="412"/>
      <c r="B236" s="413"/>
      <c r="C236" s="412"/>
      <c r="D236" s="414" t="s">
        <v>81</v>
      </c>
    </row>
    <row r="237" spans="1:4" s="392" customFormat="1" ht="25.5" customHeight="1">
      <c r="A237" s="415"/>
      <c r="B237" s="416"/>
      <c r="C237" s="415"/>
      <c r="D237" s="417" t="s">
        <v>82</v>
      </c>
    </row>
    <row r="238" spans="1:4" s="392" customFormat="1" ht="25.5" customHeight="1">
      <c r="A238" s="991" t="s">
        <v>1108</v>
      </c>
      <c r="B238" s="985" t="s">
        <v>83</v>
      </c>
      <c r="C238" s="988">
        <v>1</v>
      </c>
      <c r="D238" s="401" t="s">
        <v>84</v>
      </c>
    </row>
    <row r="239" spans="1:4" s="392" customFormat="1" ht="25.5" customHeight="1">
      <c r="A239" s="993"/>
      <c r="B239" s="987"/>
      <c r="C239" s="990"/>
      <c r="D239" s="403" t="s">
        <v>85</v>
      </c>
    </row>
    <row r="240" spans="1:4" s="392" customFormat="1" ht="25.5" customHeight="1">
      <c r="A240" s="991" t="s">
        <v>86</v>
      </c>
      <c r="B240" s="985" t="s">
        <v>1109</v>
      </c>
      <c r="C240" s="988">
        <v>1</v>
      </c>
      <c r="D240" s="401" t="s">
        <v>87</v>
      </c>
    </row>
    <row r="241" spans="1:4" s="392" customFormat="1" ht="25.5" customHeight="1">
      <c r="A241" s="993"/>
      <c r="B241" s="987"/>
      <c r="C241" s="990"/>
      <c r="D241" s="403" t="s">
        <v>88</v>
      </c>
    </row>
    <row r="242" spans="1:4" s="392" customFormat="1" ht="25.5" customHeight="1">
      <c r="A242" s="991" t="s">
        <v>89</v>
      </c>
      <c r="B242" s="985" t="s">
        <v>90</v>
      </c>
      <c r="C242" s="988">
        <v>1</v>
      </c>
      <c r="D242" s="401" t="s">
        <v>91</v>
      </c>
    </row>
    <row r="243" spans="1:4" s="392" customFormat="1" ht="25.5" customHeight="1">
      <c r="A243" s="993"/>
      <c r="B243" s="987"/>
      <c r="C243" s="990"/>
      <c r="D243" s="403" t="s">
        <v>92</v>
      </c>
    </row>
    <row r="244" spans="1:4" s="392" customFormat="1" ht="25.5" customHeight="1">
      <c r="A244" s="991" t="s">
        <v>93</v>
      </c>
      <c r="B244" s="985" t="s">
        <v>94</v>
      </c>
      <c r="C244" s="988">
        <v>1</v>
      </c>
      <c r="D244" s="401" t="s">
        <v>95</v>
      </c>
    </row>
    <row r="245" spans="1:4" s="392" customFormat="1" ht="25.5" customHeight="1">
      <c r="A245" s="993"/>
      <c r="B245" s="987"/>
      <c r="C245" s="990"/>
      <c r="D245" s="403" t="s">
        <v>96</v>
      </c>
    </row>
    <row r="246" spans="1:4" s="392" customFormat="1" ht="25.5" customHeight="1">
      <c r="A246" s="991" t="s">
        <v>1110</v>
      </c>
      <c r="B246" s="985" t="s">
        <v>97</v>
      </c>
      <c r="C246" s="988">
        <v>1</v>
      </c>
      <c r="D246" s="401" t="s">
        <v>98</v>
      </c>
    </row>
    <row r="247" spans="1:4" s="392" customFormat="1" ht="25.5" customHeight="1">
      <c r="A247" s="992"/>
      <c r="B247" s="986"/>
      <c r="C247" s="989"/>
      <c r="D247" s="401" t="s">
        <v>99</v>
      </c>
    </row>
    <row r="248" spans="1:4" s="392" customFormat="1" ht="25.5" customHeight="1">
      <c r="A248" s="993"/>
      <c r="B248" s="987"/>
      <c r="C248" s="990"/>
      <c r="D248" s="403" t="s">
        <v>100</v>
      </c>
    </row>
    <row r="249" spans="1:4" s="392" customFormat="1" ht="25.5" customHeight="1">
      <c r="A249" s="991" t="s">
        <v>1111</v>
      </c>
      <c r="B249" s="985" t="s">
        <v>101</v>
      </c>
      <c r="C249" s="988">
        <v>1</v>
      </c>
      <c r="D249" s="401" t="s">
        <v>102</v>
      </c>
    </row>
    <row r="250" spans="1:4" s="392" customFormat="1" ht="25.5" customHeight="1">
      <c r="A250" s="992"/>
      <c r="B250" s="986"/>
      <c r="C250" s="989"/>
      <c r="D250" s="401" t="s">
        <v>103</v>
      </c>
    </row>
    <row r="251" spans="1:4" s="392" customFormat="1" ht="25.5" customHeight="1">
      <c r="A251" s="992"/>
      <c r="B251" s="986"/>
      <c r="C251" s="989"/>
      <c r="D251" s="401" t="s">
        <v>104</v>
      </c>
    </row>
    <row r="252" spans="1:4" s="392" customFormat="1" ht="25.5" customHeight="1">
      <c r="A252" s="992"/>
      <c r="B252" s="986"/>
      <c r="C252" s="989"/>
      <c r="D252" s="401" t="s">
        <v>105</v>
      </c>
    </row>
    <row r="253" spans="1:4" s="392" customFormat="1" ht="25.5" customHeight="1">
      <c r="A253" s="992"/>
      <c r="B253" s="986"/>
      <c r="C253" s="989"/>
      <c r="D253" s="401" t="s">
        <v>106</v>
      </c>
    </row>
    <row r="254" spans="1:4" s="392" customFormat="1" ht="25.5" customHeight="1">
      <c r="A254" s="992"/>
      <c r="B254" s="986"/>
      <c r="C254" s="989"/>
      <c r="D254" s="401" t="s">
        <v>107</v>
      </c>
    </row>
    <row r="255" spans="1:4" s="392" customFormat="1" ht="25.5" customHeight="1">
      <c r="A255" s="992"/>
      <c r="B255" s="986"/>
      <c r="C255" s="989"/>
      <c r="D255" s="401" t="s">
        <v>108</v>
      </c>
    </row>
    <row r="256" spans="1:4" s="392" customFormat="1" ht="25.5" customHeight="1">
      <c r="A256" s="992"/>
      <c r="B256" s="986"/>
      <c r="C256" s="989"/>
      <c r="D256" s="401" t="s">
        <v>109</v>
      </c>
    </row>
    <row r="257" spans="1:4" s="392" customFormat="1" ht="25.5" customHeight="1">
      <c r="A257" s="992"/>
      <c r="B257" s="986"/>
      <c r="C257" s="989"/>
      <c r="D257" s="418" t="s">
        <v>110</v>
      </c>
    </row>
    <row r="258" spans="1:4" s="392" customFormat="1" ht="25.5" customHeight="1">
      <c r="A258" s="992"/>
      <c r="B258" s="986"/>
      <c r="C258" s="989"/>
      <c r="D258" s="401" t="s">
        <v>111</v>
      </c>
    </row>
    <row r="259" spans="1:4" s="392" customFormat="1" ht="25.5" customHeight="1">
      <c r="A259" s="992"/>
      <c r="B259" s="986"/>
      <c r="C259" s="989"/>
      <c r="D259" s="401" t="s">
        <v>112</v>
      </c>
    </row>
    <row r="260" spans="1:4" s="392" customFormat="1" ht="25.5" customHeight="1">
      <c r="A260" s="992"/>
      <c r="B260" s="986"/>
      <c r="C260" s="989"/>
      <c r="D260" s="401" t="s">
        <v>113</v>
      </c>
    </row>
    <row r="261" spans="1:4" s="392" customFormat="1" ht="25.5" customHeight="1">
      <c r="A261" s="993"/>
      <c r="B261" s="987"/>
      <c r="C261" s="990"/>
      <c r="D261" s="403" t="s">
        <v>114</v>
      </c>
    </row>
    <row r="262" spans="1:4" s="392" customFormat="1" ht="25.5" customHeight="1">
      <c r="A262" s="991" t="s">
        <v>1112</v>
      </c>
      <c r="B262" s="985" t="s">
        <v>1113</v>
      </c>
      <c r="C262" s="988">
        <v>1</v>
      </c>
      <c r="D262" s="401" t="s">
        <v>1114</v>
      </c>
    </row>
    <row r="263" spans="1:4" s="392" customFormat="1" ht="25.5" customHeight="1">
      <c r="A263" s="993"/>
      <c r="B263" s="987"/>
      <c r="C263" s="990"/>
      <c r="D263" s="403" t="s">
        <v>1115</v>
      </c>
    </row>
    <row r="264" spans="1:4" s="392" customFormat="1" ht="25.5" customHeight="1">
      <c r="A264" s="397" t="s">
        <v>1116</v>
      </c>
      <c r="B264" s="398" t="s">
        <v>115</v>
      </c>
      <c r="C264" s="399">
        <v>3</v>
      </c>
      <c r="D264" s="400" t="s">
        <v>116</v>
      </c>
    </row>
    <row r="265" spans="1:4" s="392" customFormat="1" ht="25.5" customHeight="1">
      <c r="A265" s="991" t="s">
        <v>117</v>
      </c>
      <c r="B265" s="985" t="s">
        <v>1117</v>
      </c>
      <c r="C265" s="988">
        <v>1</v>
      </c>
      <c r="D265" s="401" t="s">
        <v>1118</v>
      </c>
    </row>
    <row r="266" spans="1:4" s="392" customFormat="1" ht="25.5" customHeight="1">
      <c r="A266" s="992"/>
      <c r="B266" s="986"/>
      <c r="C266" s="989"/>
      <c r="D266" s="401" t="s">
        <v>1119</v>
      </c>
    </row>
    <row r="267" spans="1:4" s="392" customFormat="1" ht="25.5" customHeight="1">
      <c r="A267" s="992"/>
      <c r="B267" s="986"/>
      <c r="C267" s="989"/>
      <c r="D267" s="401" t="s">
        <v>1120</v>
      </c>
    </row>
    <row r="268" spans="1:4" s="392" customFormat="1" ht="25.5" customHeight="1">
      <c r="A268" s="992"/>
      <c r="B268" s="986"/>
      <c r="C268" s="989"/>
      <c r="D268" s="401" t="s">
        <v>1121</v>
      </c>
    </row>
    <row r="269" spans="1:4" s="392" customFormat="1" ht="25.5" customHeight="1">
      <c r="A269" s="992"/>
      <c r="B269" s="986"/>
      <c r="C269" s="989"/>
      <c r="D269" s="401" t="s">
        <v>1122</v>
      </c>
    </row>
    <row r="270" spans="1:4" s="392" customFormat="1" ht="25.5" customHeight="1">
      <c r="A270" s="992"/>
      <c r="B270" s="986"/>
      <c r="C270" s="989"/>
      <c r="D270" s="401" t="s">
        <v>1123</v>
      </c>
    </row>
    <row r="271" spans="1:4" s="392" customFormat="1" ht="25.5" customHeight="1">
      <c r="A271" s="992"/>
      <c r="B271" s="986"/>
      <c r="C271" s="989"/>
      <c r="D271" s="401" t="s">
        <v>1124</v>
      </c>
    </row>
    <row r="272" spans="1:4" s="392" customFormat="1" ht="25.5" customHeight="1">
      <c r="A272" s="992"/>
      <c r="B272" s="986"/>
      <c r="C272" s="989"/>
      <c r="D272" s="401" t="s">
        <v>1125</v>
      </c>
    </row>
    <row r="273" spans="1:4" s="392" customFormat="1" ht="25.5" customHeight="1">
      <c r="A273" s="992"/>
      <c r="B273" s="986"/>
      <c r="C273" s="989"/>
      <c r="D273" s="401" t="s">
        <v>1126</v>
      </c>
    </row>
    <row r="274" spans="1:4" s="392" customFormat="1" ht="25.5" customHeight="1">
      <c r="A274" s="992"/>
      <c r="B274" s="986"/>
      <c r="C274" s="989"/>
      <c r="D274" s="401" t="s">
        <v>1127</v>
      </c>
    </row>
    <row r="275" spans="1:4" s="392" customFormat="1" ht="25.5" customHeight="1">
      <c r="A275" s="992"/>
      <c r="B275" s="986"/>
      <c r="C275" s="989"/>
      <c r="D275" s="401" t="s">
        <v>1128</v>
      </c>
    </row>
    <row r="276" spans="1:4" s="392" customFormat="1" ht="25.5" customHeight="1">
      <c r="A276" s="993"/>
      <c r="B276" s="987"/>
      <c r="C276" s="990"/>
      <c r="D276" s="403" t="s">
        <v>1129</v>
      </c>
    </row>
    <row r="277" spans="1:4" s="392" customFormat="1" ht="25.5" customHeight="1">
      <c r="A277" s="991" t="s">
        <v>118</v>
      </c>
      <c r="B277" s="985" t="s">
        <v>1130</v>
      </c>
      <c r="C277" s="988">
        <v>1</v>
      </c>
      <c r="D277" s="401" t="s">
        <v>1131</v>
      </c>
    </row>
    <row r="278" spans="1:4" s="392" customFormat="1" ht="25.5" customHeight="1">
      <c r="A278" s="992"/>
      <c r="B278" s="986"/>
      <c r="C278" s="989"/>
      <c r="D278" s="401" t="s">
        <v>1132</v>
      </c>
    </row>
    <row r="279" spans="1:4" s="392" customFormat="1" ht="25.5" customHeight="1">
      <c r="A279" s="992"/>
      <c r="B279" s="986"/>
      <c r="C279" s="989"/>
      <c r="D279" s="401" t="s">
        <v>1133</v>
      </c>
    </row>
    <row r="280" spans="1:4" s="392" customFormat="1" ht="25.5" customHeight="1">
      <c r="A280" s="993"/>
      <c r="B280" s="987"/>
      <c r="C280" s="990"/>
      <c r="D280" s="403" t="s">
        <v>1134</v>
      </c>
    </row>
    <row r="281" spans="1:4" s="392" customFormat="1" ht="58.5" customHeight="1">
      <c r="A281" s="982" t="s">
        <v>119</v>
      </c>
      <c r="B281" s="985" t="s">
        <v>120</v>
      </c>
      <c r="C281" s="988">
        <v>1</v>
      </c>
      <c r="D281" s="401" t="s">
        <v>121</v>
      </c>
    </row>
    <row r="282" spans="1:4" s="392" customFormat="1" ht="58.5" customHeight="1">
      <c r="A282" s="983"/>
      <c r="B282" s="986"/>
      <c r="C282" s="989"/>
      <c r="D282" s="401" t="s">
        <v>122</v>
      </c>
    </row>
    <row r="283" spans="1:4" s="392" customFormat="1" ht="58.5" customHeight="1">
      <c r="A283" s="983"/>
      <c r="B283" s="986"/>
      <c r="C283" s="989"/>
      <c r="D283" s="401" t="s">
        <v>123</v>
      </c>
    </row>
    <row r="284" spans="1:4" s="392" customFormat="1" ht="58.5" customHeight="1">
      <c r="A284" s="983"/>
      <c r="B284" s="986"/>
      <c r="C284" s="989"/>
      <c r="D284" s="401" t="s">
        <v>124</v>
      </c>
    </row>
    <row r="285" spans="1:4" s="392" customFormat="1" ht="58.5" customHeight="1">
      <c r="A285" s="983"/>
      <c r="B285" s="986"/>
      <c r="C285" s="989"/>
      <c r="D285" s="401" t="s">
        <v>125</v>
      </c>
    </row>
    <row r="286" spans="1:4" s="392" customFormat="1" ht="58.5" customHeight="1">
      <c r="A286" s="984"/>
      <c r="B286" s="987"/>
      <c r="C286" s="990"/>
      <c r="D286" s="403" t="s">
        <v>126</v>
      </c>
    </row>
  </sheetData>
  <mergeCells count="127">
    <mergeCell ref="A1:D1"/>
    <mergeCell ref="A6:A8"/>
    <mergeCell ref="B6:B8"/>
    <mergeCell ref="C6:C8"/>
    <mergeCell ref="A11:A42"/>
    <mergeCell ref="B11:B42"/>
    <mergeCell ref="C11:C42"/>
    <mergeCell ref="A43:A51"/>
    <mergeCell ref="B43:B51"/>
    <mergeCell ref="C43:C51"/>
    <mergeCell ref="A52:A81"/>
    <mergeCell ref="B52:B81"/>
    <mergeCell ref="C52:C81"/>
    <mergeCell ref="A82:A90"/>
    <mergeCell ref="B82:B90"/>
    <mergeCell ref="C82:C90"/>
    <mergeCell ref="A91:A92"/>
    <mergeCell ref="B91:B92"/>
    <mergeCell ref="C91:C92"/>
    <mergeCell ref="A93:A97"/>
    <mergeCell ref="B93:B97"/>
    <mergeCell ref="C93:C97"/>
    <mergeCell ref="A98:A108"/>
    <mergeCell ref="B98:B108"/>
    <mergeCell ref="C98:C108"/>
    <mergeCell ref="A109:A110"/>
    <mergeCell ref="B109:B110"/>
    <mergeCell ref="C109:C110"/>
    <mergeCell ref="A111:A117"/>
    <mergeCell ref="B111:B117"/>
    <mergeCell ref="C111:C117"/>
    <mergeCell ref="A118:A119"/>
    <mergeCell ref="B118:B119"/>
    <mergeCell ref="C118:C119"/>
    <mergeCell ref="A120:A124"/>
    <mergeCell ref="B120:B124"/>
    <mergeCell ref="C120:C124"/>
    <mergeCell ref="A125:A133"/>
    <mergeCell ref="B125:B133"/>
    <mergeCell ref="C125:C133"/>
    <mergeCell ref="A134:A135"/>
    <mergeCell ref="B134:B135"/>
    <mergeCell ref="C134:C135"/>
    <mergeCell ref="A136:A141"/>
    <mergeCell ref="B136:B141"/>
    <mergeCell ref="C136:C141"/>
    <mergeCell ref="A142:A143"/>
    <mergeCell ref="B142:B143"/>
    <mergeCell ref="C142:C143"/>
    <mergeCell ref="A144:A146"/>
    <mergeCell ref="B144:B146"/>
    <mergeCell ref="C144:C146"/>
    <mergeCell ref="A147:A150"/>
    <mergeCell ref="B147:B150"/>
    <mergeCell ref="C147:C150"/>
    <mergeCell ref="A151:A152"/>
    <mergeCell ref="B151:B152"/>
    <mergeCell ref="C151:C152"/>
    <mergeCell ref="A153:A160"/>
    <mergeCell ref="B153:B160"/>
    <mergeCell ref="C153:C160"/>
    <mergeCell ref="A161:A163"/>
    <mergeCell ref="B161:B163"/>
    <mergeCell ref="C161:C163"/>
    <mergeCell ref="A164:A165"/>
    <mergeCell ref="B164:B165"/>
    <mergeCell ref="C164:C165"/>
    <mergeCell ref="A166:A170"/>
    <mergeCell ref="B166:B170"/>
    <mergeCell ref="C166:C170"/>
    <mergeCell ref="A171:A181"/>
    <mergeCell ref="B171:B181"/>
    <mergeCell ref="C171:C181"/>
    <mergeCell ref="A183:A184"/>
    <mergeCell ref="B183:B184"/>
    <mergeCell ref="C183:C184"/>
    <mergeCell ref="A185:A186"/>
    <mergeCell ref="B185:B186"/>
    <mergeCell ref="C185:C186"/>
    <mergeCell ref="A187:A188"/>
    <mergeCell ref="B187:B188"/>
    <mergeCell ref="C187:C188"/>
    <mergeCell ref="A189:A190"/>
    <mergeCell ref="B189:B190"/>
    <mergeCell ref="C189:C190"/>
    <mergeCell ref="A192:A194"/>
    <mergeCell ref="B192:B194"/>
    <mergeCell ref="C192:C194"/>
    <mergeCell ref="A195:A196"/>
    <mergeCell ref="B195:B196"/>
    <mergeCell ref="C195:C196"/>
    <mergeCell ref="A197:A198"/>
    <mergeCell ref="B197:B198"/>
    <mergeCell ref="C197:C198"/>
    <mergeCell ref="A199:A225"/>
    <mergeCell ref="B199:B225"/>
    <mergeCell ref="C199:C225"/>
    <mergeCell ref="A238:A239"/>
    <mergeCell ref="B238:B239"/>
    <mergeCell ref="C238:C239"/>
    <mergeCell ref="A240:A241"/>
    <mergeCell ref="B240:B241"/>
    <mergeCell ref="C240:C241"/>
    <mergeCell ref="A242:A243"/>
    <mergeCell ref="B242:B243"/>
    <mergeCell ref="C242:C243"/>
    <mergeCell ref="A244:A245"/>
    <mergeCell ref="B244:B245"/>
    <mergeCell ref="C244:C245"/>
    <mergeCell ref="A246:A248"/>
    <mergeCell ref="B246:B248"/>
    <mergeCell ref="C246:C248"/>
    <mergeCell ref="A249:A261"/>
    <mergeCell ref="B249:B261"/>
    <mergeCell ref="C249:C261"/>
    <mergeCell ref="A262:A263"/>
    <mergeCell ref="B262:B263"/>
    <mergeCell ref="C262:C263"/>
    <mergeCell ref="A281:A286"/>
    <mergeCell ref="B281:B286"/>
    <mergeCell ref="C281:C286"/>
    <mergeCell ref="A265:A276"/>
    <mergeCell ref="B265:B276"/>
    <mergeCell ref="C265:C276"/>
    <mergeCell ref="A277:A280"/>
    <mergeCell ref="B277:B280"/>
    <mergeCell ref="C277:C280"/>
  </mergeCells>
  <printOptions/>
  <pageMargins left="0.5905511811023623" right="0.3937007874015748" top="0.984251968503937" bottom="0.984251968503937" header="0.5118110236220472" footer="0.5118110236220472"/>
  <pageSetup horizontalDpi="300" verticalDpi="300" orientation="portrait" paperSize="9" scale="80" r:id="rId2"/>
  <drawing r:id="rId1"/>
</worksheet>
</file>

<file path=xl/worksheets/sheet12.xml><?xml version="1.0" encoding="utf-8"?>
<worksheet xmlns="http://schemas.openxmlformats.org/spreadsheetml/2006/main" xmlns:r="http://schemas.openxmlformats.org/officeDocument/2006/relationships">
  <dimension ref="A1:E42"/>
  <sheetViews>
    <sheetView showGridLines="0" showRowColHeaders="0" workbookViewId="0" topLeftCell="A1">
      <selection activeCell="A1" sqref="A1"/>
    </sheetView>
  </sheetViews>
  <sheetFormatPr defaultColWidth="9.00390625" defaultRowHeight="13.5"/>
  <cols>
    <col min="1" max="1" width="5.375" style="186" customWidth="1"/>
    <col min="2" max="2" width="9.625" style="186" customWidth="1"/>
    <col min="3" max="3" width="17.375" style="186" customWidth="1"/>
    <col min="4" max="4" width="20.125" style="186" customWidth="1"/>
    <col min="5" max="5" width="20.50390625" style="186" customWidth="1"/>
    <col min="6" max="16384" width="2.375" style="0" customWidth="1"/>
  </cols>
  <sheetData>
    <row r="1" spans="1:5" ht="16.5" customHeight="1">
      <c r="A1" s="187"/>
      <c r="B1" s="188" t="s">
        <v>1135</v>
      </c>
      <c r="C1" s="189"/>
      <c r="D1" s="189"/>
      <c r="E1" s="190"/>
    </row>
    <row r="2" spans="1:5" ht="21" customHeight="1">
      <c r="A2" s="191"/>
      <c r="B2" s="192" t="s">
        <v>1136</v>
      </c>
      <c r="C2" s="193" t="s">
        <v>1137</v>
      </c>
      <c r="D2" s="194"/>
      <c r="E2" s="195"/>
    </row>
    <row r="3" spans="1:5" ht="19.5" customHeight="1" thickBot="1">
      <c r="A3" s="196" t="s">
        <v>1138</v>
      </c>
      <c r="B3" s="197" t="s">
        <v>1139</v>
      </c>
      <c r="C3" s="198" t="s">
        <v>1140</v>
      </c>
      <c r="D3" s="199" t="s">
        <v>1141</v>
      </c>
      <c r="E3" s="200" t="s">
        <v>1142</v>
      </c>
    </row>
    <row r="4" spans="1:5" ht="15" customHeight="1" thickTop="1">
      <c r="A4" s="201">
        <v>1</v>
      </c>
      <c r="B4" s="202" t="s">
        <v>1143</v>
      </c>
      <c r="C4" s="203" t="s">
        <v>1144</v>
      </c>
      <c r="D4" s="204" t="s">
        <v>1145</v>
      </c>
      <c r="E4" s="205" t="s">
        <v>1146</v>
      </c>
    </row>
    <row r="5" spans="1:5" ht="15" customHeight="1">
      <c r="A5" s="206">
        <v>2</v>
      </c>
      <c r="B5" s="207" t="s">
        <v>1147</v>
      </c>
      <c r="C5" s="208" t="s">
        <v>1148</v>
      </c>
      <c r="D5" s="209" t="s">
        <v>1149</v>
      </c>
      <c r="E5" s="210" t="s">
        <v>1150</v>
      </c>
    </row>
    <row r="6" spans="1:5" ht="15" customHeight="1">
      <c r="A6" s="206">
        <v>3</v>
      </c>
      <c r="B6" s="207" t="s">
        <v>1151</v>
      </c>
      <c r="C6" s="208" t="s">
        <v>1152</v>
      </c>
      <c r="D6" s="209" t="s">
        <v>1153</v>
      </c>
      <c r="E6" s="210" t="s">
        <v>1154</v>
      </c>
    </row>
    <row r="7" spans="1:5" ht="15" customHeight="1">
      <c r="A7" s="206">
        <v>4</v>
      </c>
      <c r="B7" s="207" t="s">
        <v>1155</v>
      </c>
      <c r="C7" s="208" t="s">
        <v>1156</v>
      </c>
      <c r="D7" s="209" t="s">
        <v>1157</v>
      </c>
      <c r="E7" s="210" t="s">
        <v>1158</v>
      </c>
    </row>
    <row r="8" spans="1:5" ht="15" customHeight="1">
      <c r="A8" s="206">
        <v>5</v>
      </c>
      <c r="B8" s="207" t="s">
        <v>1159</v>
      </c>
      <c r="C8" s="211" t="s">
        <v>1160</v>
      </c>
      <c r="D8" s="209" t="s">
        <v>1161</v>
      </c>
      <c r="E8" s="210" t="s">
        <v>1162</v>
      </c>
    </row>
    <row r="9" spans="1:5" ht="15" customHeight="1">
      <c r="A9" s="206">
        <v>6</v>
      </c>
      <c r="B9" s="207" t="s">
        <v>1163</v>
      </c>
      <c r="C9" s="208" t="s">
        <v>1164</v>
      </c>
      <c r="D9" s="209" t="s">
        <v>1165</v>
      </c>
      <c r="E9" s="210" t="s">
        <v>1166</v>
      </c>
    </row>
    <row r="10" spans="1:5" ht="15" customHeight="1">
      <c r="A10" s="206">
        <v>7</v>
      </c>
      <c r="B10" s="207" t="s">
        <v>1167</v>
      </c>
      <c r="C10" s="208" t="s">
        <v>1168</v>
      </c>
      <c r="D10" s="209" t="s">
        <v>1169</v>
      </c>
      <c r="E10" s="210" t="s">
        <v>1158</v>
      </c>
    </row>
    <row r="11" spans="1:5" ht="15" customHeight="1">
      <c r="A11" s="206">
        <v>8</v>
      </c>
      <c r="B11" s="207" t="s">
        <v>1170</v>
      </c>
      <c r="C11" s="208" t="s">
        <v>1171</v>
      </c>
      <c r="D11" s="209" t="s">
        <v>1172</v>
      </c>
      <c r="E11" s="212" t="s">
        <v>1173</v>
      </c>
    </row>
    <row r="12" spans="1:5" ht="15" customHeight="1">
      <c r="A12" s="206">
        <v>9</v>
      </c>
      <c r="B12" s="207" t="s">
        <v>1174</v>
      </c>
      <c r="C12" s="208" t="s">
        <v>1175</v>
      </c>
      <c r="D12" s="209" t="s">
        <v>1176</v>
      </c>
      <c r="E12" s="210" t="s">
        <v>1162</v>
      </c>
    </row>
    <row r="13" spans="1:5" ht="15" customHeight="1">
      <c r="A13" s="206">
        <v>10</v>
      </c>
      <c r="B13" s="207" t="s">
        <v>1177</v>
      </c>
      <c r="C13" s="208" t="s">
        <v>1178</v>
      </c>
      <c r="D13" s="209" t="s">
        <v>1179</v>
      </c>
      <c r="E13" s="210" t="s">
        <v>1180</v>
      </c>
    </row>
    <row r="14" spans="1:5" ht="15" customHeight="1">
      <c r="A14" s="206">
        <v>11</v>
      </c>
      <c r="B14" s="207" t="s">
        <v>1181</v>
      </c>
      <c r="C14" s="208" t="s">
        <v>1182</v>
      </c>
      <c r="D14" s="209" t="s">
        <v>1183</v>
      </c>
      <c r="E14" s="210" t="s">
        <v>1184</v>
      </c>
    </row>
    <row r="15" spans="1:5" ht="15" customHeight="1">
      <c r="A15" s="206">
        <v>12</v>
      </c>
      <c r="B15" s="207" t="s">
        <v>1185</v>
      </c>
      <c r="C15" s="208" t="s">
        <v>1186</v>
      </c>
      <c r="D15" s="209" t="s">
        <v>1187</v>
      </c>
      <c r="E15" s="210" t="s">
        <v>1188</v>
      </c>
    </row>
    <row r="16" spans="1:5" ht="15" customHeight="1">
      <c r="A16" s="206">
        <v>13</v>
      </c>
      <c r="B16" s="207" t="s">
        <v>1189</v>
      </c>
      <c r="C16" s="208" t="s">
        <v>1190</v>
      </c>
      <c r="D16" s="209" t="s">
        <v>1191</v>
      </c>
      <c r="E16" s="210" t="s">
        <v>1158</v>
      </c>
    </row>
    <row r="17" spans="1:5" ht="15" customHeight="1">
      <c r="A17" s="206">
        <v>14</v>
      </c>
      <c r="B17" s="207" t="s">
        <v>1192</v>
      </c>
      <c r="C17" s="208" t="s">
        <v>1193</v>
      </c>
      <c r="D17" s="209" t="s">
        <v>1194</v>
      </c>
      <c r="E17" s="210" t="s">
        <v>1195</v>
      </c>
    </row>
    <row r="18" spans="1:5" ht="15" customHeight="1">
      <c r="A18" s="206">
        <v>15</v>
      </c>
      <c r="B18" s="207" t="s">
        <v>1196</v>
      </c>
      <c r="C18" s="208" t="s">
        <v>1197</v>
      </c>
      <c r="D18" s="209" t="s">
        <v>1198</v>
      </c>
      <c r="E18" s="210" t="s">
        <v>1195</v>
      </c>
    </row>
    <row r="19" spans="1:5" ht="15" customHeight="1">
      <c r="A19" s="206">
        <v>16</v>
      </c>
      <c r="B19" s="207" t="s">
        <v>1199</v>
      </c>
      <c r="C19" s="208" t="s">
        <v>1200</v>
      </c>
      <c r="D19" s="209" t="s">
        <v>1201</v>
      </c>
      <c r="E19" s="210" t="s">
        <v>1188</v>
      </c>
    </row>
    <row r="20" spans="1:5" ht="15" customHeight="1">
      <c r="A20" s="206">
        <v>17</v>
      </c>
      <c r="B20" s="207" t="s">
        <v>1202</v>
      </c>
      <c r="C20" s="208" t="s">
        <v>1203</v>
      </c>
      <c r="D20" s="209" t="s">
        <v>1204</v>
      </c>
      <c r="E20" s="210" t="s">
        <v>1195</v>
      </c>
    </row>
    <row r="21" spans="1:5" ht="15" customHeight="1">
      <c r="A21" s="206">
        <v>18</v>
      </c>
      <c r="B21" s="207" t="s">
        <v>1205</v>
      </c>
      <c r="C21" s="208" t="s">
        <v>1206</v>
      </c>
      <c r="D21" s="209" t="s">
        <v>1207</v>
      </c>
      <c r="E21" s="210" t="s">
        <v>1158</v>
      </c>
    </row>
    <row r="22" spans="1:5" ht="15" customHeight="1">
      <c r="A22" s="206">
        <v>19</v>
      </c>
      <c r="B22" s="207" t="s">
        <v>1208</v>
      </c>
      <c r="C22" s="208" t="s">
        <v>1209</v>
      </c>
      <c r="D22" s="209" t="s">
        <v>1210</v>
      </c>
      <c r="E22" s="210" t="s">
        <v>1195</v>
      </c>
    </row>
    <row r="23" spans="1:5" ht="15" customHeight="1">
      <c r="A23" s="206">
        <v>20</v>
      </c>
      <c r="B23" s="207" t="s">
        <v>1211</v>
      </c>
      <c r="C23" s="208" t="s">
        <v>1212</v>
      </c>
      <c r="D23" s="209" t="s">
        <v>1213</v>
      </c>
      <c r="E23" s="210" t="s">
        <v>1158</v>
      </c>
    </row>
    <row r="24" spans="1:5" ht="15" customHeight="1">
      <c r="A24" s="206">
        <v>21</v>
      </c>
      <c r="B24" s="207" t="s">
        <v>1214</v>
      </c>
      <c r="C24" s="208" t="s">
        <v>1215</v>
      </c>
      <c r="D24" s="209" t="s">
        <v>1216</v>
      </c>
      <c r="E24" s="210" t="s">
        <v>1162</v>
      </c>
    </row>
    <row r="25" spans="1:5" ht="15" customHeight="1">
      <c r="A25" s="206">
        <v>22</v>
      </c>
      <c r="B25" s="207" t="s">
        <v>1217</v>
      </c>
      <c r="C25" s="208" t="s">
        <v>1218</v>
      </c>
      <c r="D25" s="209" t="s">
        <v>1219</v>
      </c>
      <c r="E25" s="210" t="s">
        <v>1158</v>
      </c>
    </row>
    <row r="26" spans="1:5" ht="15" customHeight="1">
      <c r="A26" s="206">
        <v>23</v>
      </c>
      <c r="B26" s="207" t="s">
        <v>1220</v>
      </c>
      <c r="C26" s="208" t="s">
        <v>1221</v>
      </c>
      <c r="D26" s="209" t="s">
        <v>1222</v>
      </c>
      <c r="E26" s="210" t="s">
        <v>1188</v>
      </c>
    </row>
    <row r="27" spans="1:5" ht="15" customHeight="1">
      <c r="A27" s="206">
        <v>24</v>
      </c>
      <c r="B27" s="207" t="s">
        <v>1223</v>
      </c>
      <c r="C27" s="208" t="s">
        <v>1224</v>
      </c>
      <c r="D27" s="209" t="s">
        <v>1225</v>
      </c>
      <c r="E27" s="210" t="s">
        <v>1195</v>
      </c>
    </row>
    <row r="28" spans="1:5" ht="15" customHeight="1">
      <c r="A28" s="206">
        <v>25</v>
      </c>
      <c r="B28" s="207" t="s">
        <v>1226</v>
      </c>
      <c r="C28" s="208" t="s">
        <v>1227</v>
      </c>
      <c r="D28" s="209" t="s">
        <v>1228</v>
      </c>
      <c r="E28" s="210" t="s">
        <v>1229</v>
      </c>
    </row>
    <row r="29" spans="1:5" ht="15" customHeight="1">
      <c r="A29" s="206">
        <v>26</v>
      </c>
      <c r="B29" s="207" t="s">
        <v>1230</v>
      </c>
      <c r="C29" s="208" t="s">
        <v>1231</v>
      </c>
      <c r="D29" s="209" t="s">
        <v>1232</v>
      </c>
      <c r="E29" s="213" t="s">
        <v>1233</v>
      </c>
    </row>
    <row r="30" spans="1:5" ht="15" customHeight="1">
      <c r="A30" s="206">
        <v>27</v>
      </c>
      <c r="B30" s="207" t="s">
        <v>1234</v>
      </c>
      <c r="C30" s="208" t="s">
        <v>1235</v>
      </c>
      <c r="D30" s="209" t="s">
        <v>1236</v>
      </c>
      <c r="E30" s="210" t="s">
        <v>1158</v>
      </c>
    </row>
    <row r="31" spans="1:5" ht="15" customHeight="1">
      <c r="A31" s="206">
        <v>28</v>
      </c>
      <c r="B31" s="207" t="s">
        <v>1237</v>
      </c>
      <c r="C31" s="208" t="s">
        <v>1238</v>
      </c>
      <c r="D31" s="209" t="s">
        <v>1239</v>
      </c>
      <c r="E31" s="210" t="s">
        <v>1158</v>
      </c>
    </row>
    <row r="32" spans="1:5" ht="15" customHeight="1">
      <c r="A32" s="206">
        <v>29</v>
      </c>
      <c r="B32" s="207" t="s">
        <v>1240</v>
      </c>
      <c r="C32" s="208" t="s">
        <v>1241</v>
      </c>
      <c r="D32" s="209" t="s">
        <v>1242</v>
      </c>
      <c r="E32" s="210" t="s">
        <v>1243</v>
      </c>
    </row>
    <row r="33" spans="1:5" ht="15" customHeight="1">
      <c r="A33" s="206">
        <v>30</v>
      </c>
      <c r="B33" s="207" t="s">
        <v>1244</v>
      </c>
      <c r="C33" s="208" t="s">
        <v>1245</v>
      </c>
      <c r="D33" s="209" t="s">
        <v>1246</v>
      </c>
      <c r="E33" s="210" t="s">
        <v>1162</v>
      </c>
    </row>
    <row r="34" spans="1:5" ht="15" customHeight="1">
      <c r="A34" s="206">
        <v>31</v>
      </c>
      <c r="B34" s="207" t="s">
        <v>1247</v>
      </c>
      <c r="C34" s="208" t="s">
        <v>1248</v>
      </c>
      <c r="D34" s="209" t="s">
        <v>1249</v>
      </c>
      <c r="E34" s="210" t="s">
        <v>1250</v>
      </c>
    </row>
    <row r="35" spans="1:5" ht="15" customHeight="1">
      <c r="A35" s="206">
        <v>32</v>
      </c>
      <c r="B35" s="207" t="s">
        <v>1251</v>
      </c>
      <c r="C35" s="208" t="s">
        <v>1252</v>
      </c>
      <c r="D35" s="209" t="s">
        <v>1253</v>
      </c>
      <c r="E35" s="210" t="s">
        <v>1162</v>
      </c>
    </row>
    <row r="36" spans="1:5" ht="15" customHeight="1">
      <c r="A36" s="206">
        <v>33</v>
      </c>
      <c r="B36" s="207" t="s">
        <v>1254</v>
      </c>
      <c r="C36" s="208" t="s">
        <v>1255</v>
      </c>
      <c r="D36" s="209" t="s">
        <v>1256</v>
      </c>
      <c r="E36" s="210" t="s">
        <v>1257</v>
      </c>
    </row>
    <row r="37" spans="1:5" ht="15" customHeight="1">
      <c r="A37" s="206">
        <v>34</v>
      </c>
      <c r="B37" s="207" t="s">
        <v>1258</v>
      </c>
      <c r="C37" s="208" t="s">
        <v>1259</v>
      </c>
      <c r="D37" s="209" t="s">
        <v>1260</v>
      </c>
      <c r="E37" s="210" t="s">
        <v>1195</v>
      </c>
    </row>
    <row r="38" spans="1:5" ht="15" customHeight="1">
      <c r="A38" s="206">
        <v>35</v>
      </c>
      <c r="B38" s="207" t="s">
        <v>1261</v>
      </c>
      <c r="C38" s="208" t="s">
        <v>1262</v>
      </c>
      <c r="D38" s="209" t="s">
        <v>1263</v>
      </c>
      <c r="E38" s="210" t="s">
        <v>1262</v>
      </c>
    </row>
    <row r="39" spans="1:5" ht="15" customHeight="1">
      <c r="A39" s="206">
        <v>36</v>
      </c>
      <c r="B39" s="207" t="s">
        <v>1264</v>
      </c>
      <c r="C39" s="208" t="s">
        <v>1265</v>
      </c>
      <c r="D39" s="209" t="s">
        <v>1266</v>
      </c>
      <c r="E39" s="210" t="s">
        <v>1188</v>
      </c>
    </row>
    <row r="40" spans="1:5" ht="15" customHeight="1" thickBot="1">
      <c r="A40" s="214">
        <v>37</v>
      </c>
      <c r="B40" s="215" t="s">
        <v>1267</v>
      </c>
      <c r="C40" s="216" t="s">
        <v>1268</v>
      </c>
      <c r="D40" s="217" t="s">
        <v>1269</v>
      </c>
      <c r="E40" s="218" t="s">
        <v>1280</v>
      </c>
    </row>
    <row r="41" ht="15" customHeight="1"/>
    <row r="42" ht="15" customHeight="1">
      <c r="B42" s="186" t="s">
        <v>1281</v>
      </c>
    </row>
  </sheetData>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CI331"/>
  <sheetViews>
    <sheetView showGridLines="0" showRowColHeaders="0" workbookViewId="0" topLeftCell="A1">
      <selection activeCell="A1" sqref="A1"/>
    </sheetView>
  </sheetViews>
  <sheetFormatPr defaultColWidth="9.00390625" defaultRowHeight="13.5"/>
  <cols>
    <col min="1" max="27" width="2.125" style="220" customWidth="1"/>
    <col min="28" max="28" width="1.625" style="220" hidden="1" customWidth="1"/>
    <col min="29" max="29" width="4.00390625" style="220" hidden="1" customWidth="1"/>
    <col min="30" max="95" width="2.125" style="220" customWidth="1"/>
    <col min="96" max="16384" width="9.00390625" style="220" customWidth="1"/>
  </cols>
  <sheetData>
    <row r="1" spans="1:68" ht="13.5">
      <c r="A1" s="219"/>
      <c r="B1" s="219" t="s">
        <v>494</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row>
    <row r="2" spans="1:87" ht="13.5">
      <c r="A2" s="219"/>
      <c r="B2" s="221" t="s">
        <v>239</v>
      </c>
      <c r="C2" s="222"/>
      <c r="D2" s="222"/>
      <c r="E2" s="222"/>
      <c r="F2" s="222"/>
      <c r="G2" s="222"/>
      <c r="H2" s="223"/>
      <c r="I2" s="222" t="s">
        <v>240</v>
      </c>
      <c r="J2" s="222"/>
      <c r="K2" s="223"/>
      <c r="L2" s="222" t="s">
        <v>241</v>
      </c>
      <c r="M2" s="222"/>
      <c r="N2" s="222"/>
      <c r="O2" s="222"/>
      <c r="P2" s="222"/>
      <c r="Q2" s="222"/>
      <c r="R2" s="222"/>
      <c r="S2" s="222"/>
      <c r="T2" s="222"/>
      <c r="U2" s="222"/>
      <c r="V2" s="222"/>
      <c r="W2" s="222"/>
      <c r="X2" s="222"/>
      <c r="Y2" s="222"/>
      <c r="Z2" s="222"/>
      <c r="AA2" s="223"/>
      <c r="AB2" s="222" t="s">
        <v>242</v>
      </c>
      <c r="AC2" s="223"/>
      <c r="AD2" s="222" t="s">
        <v>243</v>
      </c>
      <c r="AE2" s="222"/>
      <c r="AF2" s="222"/>
      <c r="AG2" s="222"/>
      <c r="AH2" s="222"/>
      <c r="AI2" s="222"/>
      <c r="AJ2" s="222"/>
      <c r="AK2" s="222"/>
      <c r="AL2" s="222"/>
      <c r="AM2" s="222"/>
      <c r="AN2" s="222"/>
      <c r="AO2" s="222"/>
      <c r="AP2" s="222"/>
      <c r="AQ2" s="222"/>
      <c r="AR2" s="222"/>
      <c r="AS2" s="222"/>
      <c r="AT2" s="222"/>
      <c r="AU2" s="223"/>
      <c r="AV2" s="222" t="s">
        <v>244</v>
      </c>
      <c r="AW2" s="222"/>
      <c r="AX2" s="222"/>
      <c r="AY2" s="222"/>
      <c r="AZ2" s="222"/>
      <c r="BA2" s="222"/>
      <c r="BB2" s="222"/>
      <c r="BC2" s="222"/>
      <c r="BD2" s="222"/>
      <c r="BE2" s="223"/>
      <c r="BF2" s="222" t="s">
        <v>240</v>
      </c>
      <c r="BG2" s="222"/>
      <c r="BH2" s="222"/>
      <c r="BI2" s="222"/>
      <c r="BJ2" s="222"/>
      <c r="BK2" s="222"/>
      <c r="BL2" s="223"/>
      <c r="BM2" s="222" t="s">
        <v>245</v>
      </c>
      <c r="BN2" s="222"/>
      <c r="BO2" s="222"/>
      <c r="BP2" s="222"/>
      <c r="BQ2" s="222"/>
      <c r="BR2" s="222"/>
      <c r="BS2" s="222"/>
      <c r="BT2" s="222"/>
      <c r="BU2" s="222"/>
      <c r="BV2" s="222"/>
      <c r="BW2" s="222"/>
      <c r="BX2" s="222"/>
      <c r="BY2" s="222"/>
      <c r="BZ2" s="222"/>
      <c r="CA2" s="222"/>
      <c r="CB2" s="222"/>
      <c r="CC2" s="222"/>
      <c r="CD2" s="222"/>
      <c r="CE2" s="222"/>
      <c r="CF2" s="222"/>
      <c r="CG2" s="222"/>
      <c r="CH2" s="222"/>
      <c r="CI2" s="223"/>
    </row>
    <row r="3" spans="1:87" ht="13.5">
      <c r="A3" s="219"/>
      <c r="B3" s="221" t="s">
        <v>246</v>
      </c>
      <c r="C3" s="222"/>
      <c r="D3" s="222"/>
      <c r="E3" s="222"/>
      <c r="F3" s="222"/>
      <c r="G3" s="222"/>
      <c r="H3" s="223"/>
      <c r="I3" s="222" t="s">
        <v>247</v>
      </c>
      <c r="J3" s="222"/>
      <c r="K3" s="223"/>
      <c r="L3" s="222"/>
      <c r="M3" s="222"/>
      <c r="N3" s="222"/>
      <c r="O3" s="222"/>
      <c r="P3" s="222"/>
      <c r="Q3" s="222"/>
      <c r="R3" s="222"/>
      <c r="S3" s="222"/>
      <c r="T3" s="222"/>
      <c r="U3" s="222"/>
      <c r="V3" s="222"/>
      <c r="W3" s="222"/>
      <c r="X3" s="222"/>
      <c r="Y3" s="222"/>
      <c r="Z3" s="222"/>
      <c r="AA3" s="223"/>
      <c r="AB3" s="222"/>
      <c r="AC3" s="223"/>
      <c r="AD3" s="222"/>
      <c r="AE3" s="222"/>
      <c r="AF3" s="222"/>
      <c r="AG3" s="222"/>
      <c r="AH3" s="222"/>
      <c r="AI3" s="222"/>
      <c r="AJ3" s="222"/>
      <c r="AK3" s="222"/>
      <c r="AL3" s="222"/>
      <c r="AM3" s="222"/>
      <c r="AN3" s="222"/>
      <c r="AO3" s="222"/>
      <c r="AP3" s="222"/>
      <c r="AQ3" s="222"/>
      <c r="AR3" s="222"/>
      <c r="AS3" s="222"/>
      <c r="AT3" s="222"/>
      <c r="AU3" s="223"/>
      <c r="AV3" s="222"/>
      <c r="AW3" s="222" t="s">
        <v>248</v>
      </c>
      <c r="AX3" s="222"/>
      <c r="AY3" s="222"/>
      <c r="AZ3" s="222"/>
      <c r="BA3" s="222"/>
      <c r="BB3" s="222"/>
      <c r="BC3" s="222"/>
      <c r="BD3" s="222"/>
      <c r="BE3" s="223"/>
      <c r="BF3" s="222"/>
      <c r="BG3" s="222"/>
      <c r="BH3" s="222"/>
      <c r="BI3" s="222"/>
      <c r="BJ3" s="222"/>
      <c r="BK3" s="222"/>
      <c r="BL3" s="223"/>
      <c r="BM3" s="222"/>
      <c r="BN3" s="222"/>
      <c r="BO3" s="222"/>
      <c r="BP3" s="222"/>
      <c r="BQ3" s="222"/>
      <c r="BR3" s="222"/>
      <c r="BS3" s="222"/>
      <c r="BT3" s="222"/>
      <c r="BU3" s="222"/>
      <c r="BV3" s="222"/>
      <c r="BW3" s="222"/>
      <c r="BX3" s="222"/>
      <c r="BY3" s="222"/>
      <c r="BZ3" s="222"/>
      <c r="CA3" s="222"/>
      <c r="CB3" s="222"/>
      <c r="CC3" s="222"/>
      <c r="CD3" s="222"/>
      <c r="CE3" s="222"/>
      <c r="CF3" s="222"/>
      <c r="CG3" s="222"/>
      <c r="CH3" s="222"/>
      <c r="CI3" s="223"/>
    </row>
    <row r="4" spans="1:87" ht="13.5">
      <c r="A4" s="219"/>
      <c r="B4" s="221" t="s">
        <v>249</v>
      </c>
      <c r="C4" s="222"/>
      <c r="D4" s="222"/>
      <c r="E4" s="222"/>
      <c r="F4" s="222"/>
      <c r="G4" s="222"/>
      <c r="H4" s="223"/>
      <c r="I4" s="222" t="s">
        <v>250</v>
      </c>
      <c r="J4" s="222"/>
      <c r="K4" s="223"/>
      <c r="L4" s="222"/>
      <c r="M4" s="222"/>
      <c r="N4" s="222"/>
      <c r="O4" s="222"/>
      <c r="P4" s="222"/>
      <c r="Q4" s="222"/>
      <c r="R4" s="222"/>
      <c r="S4" s="222"/>
      <c r="T4" s="222"/>
      <c r="U4" s="222"/>
      <c r="V4" s="222"/>
      <c r="W4" s="222"/>
      <c r="X4" s="222"/>
      <c r="Y4" s="222"/>
      <c r="Z4" s="222"/>
      <c r="AA4" s="223"/>
      <c r="AB4" s="222"/>
      <c r="AC4" s="223"/>
      <c r="AD4" s="222"/>
      <c r="AE4" s="222"/>
      <c r="AF4" s="222"/>
      <c r="AG4" s="222"/>
      <c r="AH4" s="222"/>
      <c r="AI4" s="222"/>
      <c r="AJ4" s="222"/>
      <c r="AK4" s="222"/>
      <c r="AL4" s="222"/>
      <c r="AM4" s="222"/>
      <c r="AN4" s="222"/>
      <c r="AO4" s="222"/>
      <c r="AP4" s="222"/>
      <c r="AQ4" s="222"/>
      <c r="AR4" s="222"/>
      <c r="AS4" s="222"/>
      <c r="AT4" s="222"/>
      <c r="AU4" s="223"/>
      <c r="AV4" s="222"/>
      <c r="AW4" s="222" t="s">
        <v>248</v>
      </c>
      <c r="AX4" s="222"/>
      <c r="AY4" s="222"/>
      <c r="AZ4" s="222"/>
      <c r="BA4" s="222"/>
      <c r="BB4" s="222"/>
      <c r="BC4" s="222"/>
      <c r="BD4" s="222"/>
      <c r="BE4" s="223"/>
      <c r="BF4" s="222"/>
      <c r="BG4" s="222"/>
      <c r="BH4" s="222"/>
      <c r="BI4" s="222"/>
      <c r="BJ4" s="222"/>
      <c r="BK4" s="222"/>
      <c r="BL4" s="223"/>
      <c r="BM4" s="222"/>
      <c r="BN4" s="222"/>
      <c r="BO4" s="222"/>
      <c r="BP4" s="222"/>
      <c r="BQ4" s="222"/>
      <c r="BR4" s="222"/>
      <c r="BS4" s="222"/>
      <c r="BT4" s="222"/>
      <c r="BU4" s="222"/>
      <c r="BV4" s="222"/>
      <c r="BW4" s="222"/>
      <c r="BX4" s="222"/>
      <c r="BY4" s="222"/>
      <c r="BZ4" s="222"/>
      <c r="CA4" s="222"/>
      <c r="CB4" s="222"/>
      <c r="CC4" s="222"/>
      <c r="CD4" s="222"/>
      <c r="CE4" s="222"/>
      <c r="CF4" s="222"/>
      <c r="CG4" s="222"/>
      <c r="CH4" s="222"/>
      <c r="CI4" s="223"/>
    </row>
    <row r="5" spans="1:87" ht="13.5">
      <c r="A5" s="219"/>
      <c r="B5" s="224" t="s">
        <v>1300</v>
      </c>
      <c r="C5" s="225"/>
      <c r="D5" s="225"/>
      <c r="E5" s="225"/>
      <c r="F5" s="225"/>
      <c r="G5" s="225"/>
      <c r="H5" s="226"/>
      <c r="I5" s="225" t="s">
        <v>251</v>
      </c>
      <c r="J5" s="225"/>
      <c r="K5" s="226"/>
      <c r="L5" s="225" t="s">
        <v>252</v>
      </c>
      <c r="M5" s="225"/>
      <c r="N5" s="225"/>
      <c r="O5" s="225"/>
      <c r="P5" s="225"/>
      <c r="Q5" s="225"/>
      <c r="R5" s="225"/>
      <c r="S5" s="225"/>
      <c r="T5" s="225"/>
      <c r="U5" s="225"/>
      <c r="V5" s="225"/>
      <c r="W5" s="225"/>
      <c r="X5" s="225"/>
      <c r="Y5" s="225"/>
      <c r="Z5" s="225"/>
      <c r="AA5" s="226"/>
      <c r="AB5" s="225"/>
      <c r="AC5" s="226"/>
      <c r="AD5" s="225"/>
      <c r="AE5" s="225"/>
      <c r="AF5" s="225"/>
      <c r="AG5" s="225"/>
      <c r="AH5" s="225"/>
      <c r="AI5" s="225"/>
      <c r="AJ5" s="225"/>
      <c r="AK5" s="225"/>
      <c r="AL5" s="225"/>
      <c r="AM5" s="225"/>
      <c r="AN5" s="225"/>
      <c r="AO5" s="225"/>
      <c r="AP5" s="225"/>
      <c r="AQ5" s="225"/>
      <c r="AR5" s="225"/>
      <c r="AS5" s="225"/>
      <c r="AT5" s="225"/>
      <c r="AU5" s="226"/>
      <c r="AV5" s="225" t="s">
        <v>852</v>
      </c>
      <c r="AW5" s="225"/>
      <c r="AX5" s="225"/>
      <c r="AY5" s="225"/>
      <c r="AZ5" s="225"/>
      <c r="BA5" s="225"/>
      <c r="BB5" s="225"/>
      <c r="BC5" s="225"/>
      <c r="BD5" s="225"/>
      <c r="BE5" s="226"/>
      <c r="BF5" s="225" t="s">
        <v>253</v>
      </c>
      <c r="BG5" s="225"/>
      <c r="BH5" s="225"/>
      <c r="BI5" s="225"/>
      <c r="BJ5" s="225"/>
      <c r="BK5" s="225"/>
      <c r="BL5" s="226"/>
      <c r="BM5" s="225"/>
      <c r="BN5" s="225"/>
      <c r="BO5" s="225"/>
      <c r="BP5" s="225"/>
      <c r="BQ5" s="225"/>
      <c r="BR5" s="225"/>
      <c r="BS5" s="225"/>
      <c r="BT5" s="225"/>
      <c r="BU5" s="225"/>
      <c r="BV5" s="225"/>
      <c r="BW5" s="225"/>
      <c r="BX5" s="225"/>
      <c r="BY5" s="225"/>
      <c r="BZ5" s="225"/>
      <c r="CA5" s="225"/>
      <c r="CB5" s="225"/>
      <c r="CC5" s="225"/>
      <c r="CD5" s="225"/>
      <c r="CE5" s="225"/>
      <c r="CF5" s="225"/>
      <c r="CG5" s="225"/>
      <c r="CH5" s="225"/>
      <c r="CI5" s="226"/>
    </row>
    <row r="6" spans="1:87" ht="13.5">
      <c r="A6" s="219"/>
      <c r="B6" s="227"/>
      <c r="C6" s="219"/>
      <c r="D6" s="219"/>
      <c r="E6" s="219"/>
      <c r="F6" s="219"/>
      <c r="G6" s="219"/>
      <c r="H6" s="228"/>
      <c r="I6" s="219"/>
      <c r="J6" s="219"/>
      <c r="K6" s="228"/>
      <c r="L6" s="219" t="s">
        <v>254</v>
      </c>
      <c r="M6" s="219"/>
      <c r="N6" s="219"/>
      <c r="O6" s="219"/>
      <c r="P6" s="219"/>
      <c r="Q6" s="219"/>
      <c r="R6" s="219"/>
      <c r="S6" s="219"/>
      <c r="T6" s="219"/>
      <c r="U6" s="219"/>
      <c r="V6" s="219"/>
      <c r="W6" s="219"/>
      <c r="X6" s="219"/>
      <c r="Y6" s="219"/>
      <c r="Z6" s="219"/>
      <c r="AA6" s="228"/>
      <c r="AB6" s="219"/>
      <c r="AC6" s="228"/>
      <c r="AD6" s="219"/>
      <c r="AE6" s="219"/>
      <c r="AF6" s="219"/>
      <c r="AG6" s="219"/>
      <c r="AH6" s="219"/>
      <c r="AI6" s="219"/>
      <c r="AJ6" s="219"/>
      <c r="AK6" s="219"/>
      <c r="AL6" s="219"/>
      <c r="AM6" s="219"/>
      <c r="AN6" s="219"/>
      <c r="AO6" s="219"/>
      <c r="AP6" s="219"/>
      <c r="AQ6" s="219"/>
      <c r="AR6" s="219"/>
      <c r="AS6" s="219"/>
      <c r="AT6" s="219"/>
      <c r="AU6" s="228"/>
      <c r="AV6" s="219"/>
      <c r="AW6" s="219"/>
      <c r="AX6" s="219"/>
      <c r="AY6" s="219"/>
      <c r="AZ6" s="219"/>
      <c r="BA6" s="219"/>
      <c r="BB6" s="219"/>
      <c r="BC6" s="219"/>
      <c r="BD6" s="219"/>
      <c r="BE6" s="228"/>
      <c r="BF6" s="219"/>
      <c r="BG6" s="219"/>
      <c r="BH6" s="219"/>
      <c r="BI6" s="219"/>
      <c r="BJ6" s="219"/>
      <c r="BK6" s="219"/>
      <c r="BL6" s="228"/>
      <c r="BM6" s="219"/>
      <c r="BN6" s="219"/>
      <c r="BO6" s="219"/>
      <c r="BP6" s="219"/>
      <c r="BQ6" s="219"/>
      <c r="BR6" s="219"/>
      <c r="BS6" s="219"/>
      <c r="BT6" s="219"/>
      <c r="BU6" s="219"/>
      <c r="BV6" s="219"/>
      <c r="BW6" s="219"/>
      <c r="BX6" s="219"/>
      <c r="BY6" s="219"/>
      <c r="BZ6" s="219"/>
      <c r="CA6" s="219"/>
      <c r="CB6" s="219"/>
      <c r="CC6" s="219"/>
      <c r="CD6" s="219"/>
      <c r="CE6" s="219"/>
      <c r="CF6" s="219"/>
      <c r="CG6" s="219"/>
      <c r="CH6" s="219"/>
      <c r="CI6" s="228"/>
    </row>
    <row r="7" spans="1:87" ht="13.5">
      <c r="A7" s="219"/>
      <c r="B7" s="229"/>
      <c r="C7" s="230"/>
      <c r="D7" s="230"/>
      <c r="E7" s="230"/>
      <c r="F7" s="230"/>
      <c r="G7" s="230"/>
      <c r="H7" s="231"/>
      <c r="I7" s="230"/>
      <c r="J7" s="230"/>
      <c r="K7" s="231"/>
      <c r="L7" s="230" t="s">
        <v>255</v>
      </c>
      <c r="M7" s="230"/>
      <c r="N7" s="230"/>
      <c r="O7" s="230"/>
      <c r="P7" s="230"/>
      <c r="Q7" s="230"/>
      <c r="R7" s="230"/>
      <c r="S7" s="230"/>
      <c r="T7" s="230"/>
      <c r="U7" s="230"/>
      <c r="V7" s="230"/>
      <c r="W7" s="230"/>
      <c r="X7" s="230"/>
      <c r="Y7" s="230"/>
      <c r="Z7" s="230"/>
      <c r="AA7" s="231"/>
      <c r="AB7" s="230"/>
      <c r="AC7" s="231"/>
      <c r="AD7" s="230"/>
      <c r="AE7" s="230"/>
      <c r="AF7" s="230"/>
      <c r="AG7" s="230"/>
      <c r="AH7" s="230"/>
      <c r="AI7" s="230"/>
      <c r="AJ7" s="230"/>
      <c r="AK7" s="230"/>
      <c r="AL7" s="230"/>
      <c r="AM7" s="230"/>
      <c r="AN7" s="230"/>
      <c r="AO7" s="230"/>
      <c r="AP7" s="230"/>
      <c r="AQ7" s="230"/>
      <c r="AR7" s="230"/>
      <c r="AS7" s="230"/>
      <c r="AT7" s="230"/>
      <c r="AU7" s="231"/>
      <c r="AV7" s="230"/>
      <c r="AW7" s="230"/>
      <c r="AX7" s="230"/>
      <c r="AY7" s="230"/>
      <c r="AZ7" s="230"/>
      <c r="BA7" s="230"/>
      <c r="BB7" s="230"/>
      <c r="BC7" s="230"/>
      <c r="BD7" s="230"/>
      <c r="BE7" s="231"/>
      <c r="BF7" s="230"/>
      <c r="BG7" s="230"/>
      <c r="BH7" s="230"/>
      <c r="BI7" s="230"/>
      <c r="BJ7" s="230"/>
      <c r="BK7" s="230"/>
      <c r="BL7" s="231"/>
      <c r="BM7" s="230"/>
      <c r="BN7" s="230"/>
      <c r="BO7" s="230"/>
      <c r="BP7" s="230"/>
      <c r="BQ7" s="230"/>
      <c r="BR7" s="230"/>
      <c r="BS7" s="230"/>
      <c r="BT7" s="230"/>
      <c r="BU7" s="230"/>
      <c r="BV7" s="230"/>
      <c r="BW7" s="230"/>
      <c r="BX7" s="230"/>
      <c r="BY7" s="230"/>
      <c r="BZ7" s="230"/>
      <c r="CA7" s="230"/>
      <c r="CB7" s="230"/>
      <c r="CC7" s="230"/>
      <c r="CD7" s="230"/>
      <c r="CE7" s="230"/>
      <c r="CF7" s="230"/>
      <c r="CG7" s="230"/>
      <c r="CH7" s="230"/>
      <c r="CI7" s="231"/>
    </row>
    <row r="8" spans="1:87" ht="13.5">
      <c r="A8" s="219"/>
      <c r="B8" s="224" t="s">
        <v>868</v>
      </c>
      <c r="C8" s="225"/>
      <c r="D8" s="225"/>
      <c r="E8" s="225"/>
      <c r="F8" s="225"/>
      <c r="G8" s="225"/>
      <c r="H8" s="226"/>
      <c r="I8" s="225" t="s">
        <v>256</v>
      </c>
      <c r="J8" s="225"/>
      <c r="K8" s="226"/>
      <c r="L8" s="225" t="s">
        <v>257</v>
      </c>
      <c r="M8" s="225"/>
      <c r="N8" s="225"/>
      <c r="O8" s="225"/>
      <c r="P8" s="225"/>
      <c r="Q8" s="225"/>
      <c r="R8" s="225"/>
      <c r="S8" s="225"/>
      <c r="T8" s="225"/>
      <c r="U8" s="225"/>
      <c r="V8" s="225"/>
      <c r="W8" s="225"/>
      <c r="X8" s="225"/>
      <c r="Y8" s="225"/>
      <c r="Z8" s="225"/>
      <c r="AA8" s="226"/>
      <c r="AB8" s="225"/>
      <c r="AC8" s="226"/>
      <c r="AD8" s="225"/>
      <c r="AE8" s="225"/>
      <c r="AF8" s="225"/>
      <c r="AG8" s="225"/>
      <c r="AH8" s="225"/>
      <c r="AI8" s="225"/>
      <c r="AJ8" s="225"/>
      <c r="AK8" s="225"/>
      <c r="AL8" s="225"/>
      <c r="AM8" s="225"/>
      <c r="AN8" s="225"/>
      <c r="AO8" s="225"/>
      <c r="AP8" s="225"/>
      <c r="AQ8" s="225"/>
      <c r="AR8" s="225"/>
      <c r="AS8" s="225"/>
      <c r="AT8" s="225"/>
      <c r="AU8" s="226"/>
      <c r="AV8" s="225" t="s">
        <v>868</v>
      </c>
      <c r="AW8" s="225"/>
      <c r="AX8" s="225"/>
      <c r="AY8" s="225"/>
      <c r="AZ8" s="225"/>
      <c r="BA8" s="225"/>
      <c r="BB8" s="225"/>
      <c r="BC8" s="225"/>
      <c r="BD8" s="225"/>
      <c r="BE8" s="226"/>
      <c r="BF8" s="225" t="s">
        <v>258</v>
      </c>
      <c r="BG8" s="225"/>
      <c r="BH8" s="225"/>
      <c r="BI8" s="225"/>
      <c r="BJ8" s="225"/>
      <c r="BK8" s="225"/>
      <c r="BL8" s="226"/>
      <c r="BM8" s="225"/>
      <c r="BN8" s="225"/>
      <c r="BO8" s="225"/>
      <c r="BP8" s="225"/>
      <c r="BQ8" s="225"/>
      <c r="BR8" s="225"/>
      <c r="BS8" s="225"/>
      <c r="BT8" s="225"/>
      <c r="BU8" s="225"/>
      <c r="BV8" s="225"/>
      <c r="BW8" s="225"/>
      <c r="BX8" s="225"/>
      <c r="BY8" s="225"/>
      <c r="BZ8" s="225"/>
      <c r="CA8" s="225"/>
      <c r="CB8" s="225"/>
      <c r="CC8" s="225"/>
      <c r="CD8" s="225"/>
      <c r="CE8" s="225"/>
      <c r="CF8" s="225"/>
      <c r="CG8" s="225"/>
      <c r="CH8" s="225"/>
      <c r="CI8" s="226"/>
    </row>
    <row r="9" spans="1:87" ht="13.5">
      <c r="A9" s="219"/>
      <c r="B9" s="227"/>
      <c r="C9" s="219"/>
      <c r="D9" s="219"/>
      <c r="E9" s="219"/>
      <c r="F9" s="219"/>
      <c r="G9" s="219"/>
      <c r="H9" s="228"/>
      <c r="I9" s="219"/>
      <c r="J9" s="219"/>
      <c r="K9" s="228"/>
      <c r="L9" s="219" t="s">
        <v>259</v>
      </c>
      <c r="M9" s="219"/>
      <c r="N9" s="219"/>
      <c r="O9" s="219"/>
      <c r="P9" s="219"/>
      <c r="Q9" s="219"/>
      <c r="R9" s="219"/>
      <c r="S9" s="219"/>
      <c r="T9" s="219"/>
      <c r="U9" s="219"/>
      <c r="V9" s="219"/>
      <c r="W9" s="219"/>
      <c r="X9" s="219"/>
      <c r="Y9" s="219"/>
      <c r="Z9" s="219"/>
      <c r="AA9" s="228"/>
      <c r="AB9" s="219"/>
      <c r="AC9" s="228"/>
      <c r="AD9" s="219"/>
      <c r="AE9" s="219"/>
      <c r="AF9" s="219"/>
      <c r="AG9" s="219"/>
      <c r="AH9" s="219"/>
      <c r="AI9" s="219"/>
      <c r="AJ9" s="219"/>
      <c r="AK9" s="219"/>
      <c r="AL9" s="219"/>
      <c r="AM9" s="219"/>
      <c r="AN9" s="219"/>
      <c r="AO9" s="219"/>
      <c r="AP9" s="219"/>
      <c r="AQ9" s="219"/>
      <c r="AR9" s="219"/>
      <c r="AS9" s="219"/>
      <c r="AT9" s="219"/>
      <c r="AU9" s="228"/>
      <c r="AV9" s="219"/>
      <c r="AW9" s="219"/>
      <c r="AX9" s="219"/>
      <c r="AY9" s="219"/>
      <c r="AZ9" s="219"/>
      <c r="BA9" s="219"/>
      <c r="BB9" s="219"/>
      <c r="BC9" s="219"/>
      <c r="BD9" s="219"/>
      <c r="BE9" s="228"/>
      <c r="BF9" s="219"/>
      <c r="BG9" s="219"/>
      <c r="BH9" s="219"/>
      <c r="BI9" s="219"/>
      <c r="BJ9" s="219"/>
      <c r="BK9" s="219"/>
      <c r="BL9" s="228"/>
      <c r="BM9" s="219"/>
      <c r="BN9" s="219"/>
      <c r="BO9" s="219"/>
      <c r="BP9" s="219"/>
      <c r="BQ9" s="219"/>
      <c r="BR9" s="219"/>
      <c r="BS9" s="219"/>
      <c r="BT9" s="219"/>
      <c r="BU9" s="219"/>
      <c r="BV9" s="219"/>
      <c r="BW9" s="219"/>
      <c r="BX9" s="219"/>
      <c r="BY9" s="219"/>
      <c r="BZ9" s="219"/>
      <c r="CA9" s="219"/>
      <c r="CB9" s="219"/>
      <c r="CC9" s="219"/>
      <c r="CD9" s="219"/>
      <c r="CE9" s="219"/>
      <c r="CF9" s="219"/>
      <c r="CG9" s="219"/>
      <c r="CH9" s="219"/>
      <c r="CI9" s="228"/>
    </row>
    <row r="10" spans="1:87" ht="13.5">
      <c r="A10" s="219"/>
      <c r="B10" s="229"/>
      <c r="C10" s="230"/>
      <c r="D10" s="230"/>
      <c r="E10" s="230"/>
      <c r="F10" s="230"/>
      <c r="G10" s="230"/>
      <c r="H10" s="231"/>
      <c r="I10" s="230"/>
      <c r="J10" s="230"/>
      <c r="K10" s="231"/>
      <c r="L10" s="230" t="s">
        <v>260</v>
      </c>
      <c r="M10" s="230"/>
      <c r="N10" s="230"/>
      <c r="O10" s="230"/>
      <c r="P10" s="230"/>
      <c r="Q10" s="230"/>
      <c r="R10" s="230"/>
      <c r="S10" s="230"/>
      <c r="T10" s="230"/>
      <c r="U10" s="230"/>
      <c r="V10" s="230"/>
      <c r="W10" s="230"/>
      <c r="X10" s="230"/>
      <c r="Y10" s="230"/>
      <c r="Z10" s="230"/>
      <c r="AA10" s="231"/>
      <c r="AB10" s="230"/>
      <c r="AC10" s="231"/>
      <c r="AD10" s="230"/>
      <c r="AE10" s="230"/>
      <c r="AF10" s="230"/>
      <c r="AG10" s="230"/>
      <c r="AH10" s="230"/>
      <c r="AI10" s="230"/>
      <c r="AJ10" s="230"/>
      <c r="AK10" s="230"/>
      <c r="AL10" s="230"/>
      <c r="AM10" s="230"/>
      <c r="AN10" s="230"/>
      <c r="AO10" s="230"/>
      <c r="AP10" s="230"/>
      <c r="AQ10" s="230"/>
      <c r="AR10" s="230"/>
      <c r="AS10" s="230"/>
      <c r="AT10" s="230"/>
      <c r="AU10" s="231"/>
      <c r="AV10" s="230"/>
      <c r="AW10" s="230"/>
      <c r="AX10" s="230"/>
      <c r="AY10" s="230"/>
      <c r="AZ10" s="230"/>
      <c r="BA10" s="230"/>
      <c r="BB10" s="230"/>
      <c r="BC10" s="230"/>
      <c r="BD10" s="230"/>
      <c r="BE10" s="231"/>
      <c r="BF10" s="230"/>
      <c r="BG10" s="230"/>
      <c r="BH10" s="230"/>
      <c r="BI10" s="230"/>
      <c r="BJ10" s="230"/>
      <c r="BK10" s="230"/>
      <c r="BL10" s="231"/>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1"/>
    </row>
    <row r="11" spans="1:87" ht="13.5">
      <c r="A11" s="219"/>
      <c r="B11" s="227" t="s">
        <v>1302</v>
      </c>
      <c r="C11" s="219"/>
      <c r="D11" s="219"/>
      <c r="E11" s="219"/>
      <c r="F11" s="219"/>
      <c r="G11" s="219"/>
      <c r="H11" s="228"/>
      <c r="I11" s="219" t="s">
        <v>261</v>
      </c>
      <c r="J11" s="219"/>
      <c r="K11" s="228"/>
      <c r="L11" s="219" t="s">
        <v>262</v>
      </c>
      <c r="M11" s="219"/>
      <c r="N11" s="219"/>
      <c r="O11" s="219"/>
      <c r="P11" s="219"/>
      <c r="Q11" s="219"/>
      <c r="R11" s="219"/>
      <c r="S11" s="219"/>
      <c r="T11" s="219"/>
      <c r="U11" s="219"/>
      <c r="V11" s="219"/>
      <c r="W11" s="219"/>
      <c r="X11" s="219"/>
      <c r="Y11" s="219"/>
      <c r="Z11" s="219"/>
      <c r="AA11" s="228"/>
      <c r="AB11" s="219"/>
      <c r="AC11" s="228"/>
      <c r="AD11" s="219" t="s">
        <v>263</v>
      </c>
      <c r="AE11" s="219"/>
      <c r="AF11" s="219"/>
      <c r="AG11" s="219"/>
      <c r="AH11" s="219"/>
      <c r="AI11" s="219"/>
      <c r="AJ11" s="219"/>
      <c r="AK11" s="219"/>
      <c r="AL11" s="219"/>
      <c r="AM11" s="219"/>
      <c r="AN11" s="219"/>
      <c r="AO11" s="219"/>
      <c r="AP11" s="219"/>
      <c r="AQ11" s="219"/>
      <c r="AR11" s="219"/>
      <c r="AS11" s="219"/>
      <c r="AT11" s="219"/>
      <c r="AU11" s="228"/>
      <c r="AV11" s="219" t="s">
        <v>237</v>
      </c>
      <c r="AW11" s="219"/>
      <c r="AX11" s="219"/>
      <c r="AY11" s="219"/>
      <c r="AZ11" s="219"/>
      <c r="BA11" s="219"/>
      <c r="BB11" s="219"/>
      <c r="BC11" s="219"/>
      <c r="BD11" s="219"/>
      <c r="BE11" s="228"/>
      <c r="BF11" s="219" t="s">
        <v>264</v>
      </c>
      <c r="BG11" s="219"/>
      <c r="BH11" s="219"/>
      <c r="BI11" s="219"/>
      <c r="BJ11" s="219"/>
      <c r="BK11" s="219"/>
      <c r="BL11" s="228"/>
      <c r="BM11" s="219" t="s">
        <v>265</v>
      </c>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28"/>
    </row>
    <row r="12" spans="1:87" ht="13.5">
      <c r="A12" s="219"/>
      <c r="B12" s="227"/>
      <c r="C12" s="219"/>
      <c r="D12" s="219"/>
      <c r="E12" s="219"/>
      <c r="F12" s="219"/>
      <c r="G12" s="219"/>
      <c r="H12" s="228"/>
      <c r="I12" s="219"/>
      <c r="J12" s="219"/>
      <c r="K12" s="228"/>
      <c r="L12" s="219" t="s">
        <v>266</v>
      </c>
      <c r="M12" s="219"/>
      <c r="N12" s="219"/>
      <c r="O12" s="219"/>
      <c r="P12" s="219"/>
      <c r="Q12" s="219"/>
      <c r="R12" s="219"/>
      <c r="S12" s="219"/>
      <c r="T12" s="219"/>
      <c r="U12" s="219"/>
      <c r="V12" s="219"/>
      <c r="W12" s="219"/>
      <c r="X12" s="219"/>
      <c r="Y12" s="219"/>
      <c r="Z12" s="219"/>
      <c r="AA12" s="228"/>
      <c r="AB12" s="219"/>
      <c r="AC12" s="228"/>
      <c r="AD12" s="219" t="s">
        <v>267</v>
      </c>
      <c r="AE12" s="219"/>
      <c r="AF12" s="219"/>
      <c r="AG12" s="219"/>
      <c r="AH12" s="219"/>
      <c r="AI12" s="219"/>
      <c r="AJ12" s="219"/>
      <c r="AK12" s="219"/>
      <c r="AL12" s="219"/>
      <c r="AM12" s="219"/>
      <c r="AN12" s="219"/>
      <c r="AO12" s="219"/>
      <c r="AP12" s="219"/>
      <c r="AQ12" s="219"/>
      <c r="AR12" s="219"/>
      <c r="AS12" s="219"/>
      <c r="AT12" s="219"/>
      <c r="AU12" s="228"/>
      <c r="AV12" s="219"/>
      <c r="AW12" s="219"/>
      <c r="AX12" s="219"/>
      <c r="AY12" s="219"/>
      <c r="AZ12" s="219"/>
      <c r="BA12" s="219"/>
      <c r="BB12" s="219"/>
      <c r="BC12" s="219"/>
      <c r="BD12" s="219"/>
      <c r="BE12" s="228"/>
      <c r="BF12" s="219"/>
      <c r="BG12" s="219"/>
      <c r="BH12" s="219"/>
      <c r="BI12" s="219"/>
      <c r="BJ12" s="219"/>
      <c r="BK12" s="219"/>
      <c r="BL12" s="228"/>
      <c r="BM12" s="219" t="s">
        <v>268</v>
      </c>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28"/>
    </row>
    <row r="13" spans="1:87" ht="13.5">
      <c r="A13" s="219"/>
      <c r="B13" s="227"/>
      <c r="C13" s="219"/>
      <c r="D13" s="219"/>
      <c r="E13" s="219"/>
      <c r="F13" s="219"/>
      <c r="G13" s="219"/>
      <c r="H13" s="228"/>
      <c r="I13" s="219"/>
      <c r="J13" s="219"/>
      <c r="K13" s="228"/>
      <c r="L13" s="219"/>
      <c r="M13" s="219"/>
      <c r="N13" s="219"/>
      <c r="O13" s="219"/>
      <c r="P13" s="219"/>
      <c r="Q13" s="219"/>
      <c r="R13" s="219"/>
      <c r="S13" s="219"/>
      <c r="T13" s="219"/>
      <c r="U13" s="219"/>
      <c r="V13" s="219"/>
      <c r="W13" s="219"/>
      <c r="X13" s="219"/>
      <c r="Y13" s="219"/>
      <c r="Z13" s="219"/>
      <c r="AA13" s="228"/>
      <c r="AB13" s="219"/>
      <c r="AC13" s="228"/>
      <c r="AD13" s="219" t="s">
        <v>269</v>
      </c>
      <c r="AE13" s="219"/>
      <c r="AF13" s="219"/>
      <c r="AG13" s="219"/>
      <c r="AH13" s="219"/>
      <c r="AI13" s="219"/>
      <c r="AJ13" s="219"/>
      <c r="AK13" s="219"/>
      <c r="AL13" s="219"/>
      <c r="AM13" s="219"/>
      <c r="AN13" s="219"/>
      <c r="AO13" s="219"/>
      <c r="AP13" s="219"/>
      <c r="AQ13" s="219"/>
      <c r="AR13" s="219"/>
      <c r="AS13" s="219"/>
      <c r="AT13" s="219"/>
      <c r="AU13" s="228"/>
      <c r="AV13" s="230"/>
      <c r="AW13" s="230"/>
      <c r="AX13" s="230"/>
      <c r="AY13" s="230"/>
      <c r="AZ13" s="230"/>
      <c r="BA13" s="230"/>
      <c r="BB13" s="230"/>
      <c r="BC13" s="230"/>
      <c r="BD13" s="230"/>
      <c r="BE13" s="231"/>
      <c r="BF13" s="230"/>
      <c r="BG13" s="230"/>
      <c r="BH13" s="230"/>
      <c r="BI13" s="230"/>
      <c r="BJ13" s="230"/>
      <c r="BK13" s="230"/>
      <c r="BL13" s="231"/>
      <c r="BM13" s="230" t="s">
        <v>270</v>
      </c>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1"/>
    </row>
    <row r="14" spans="1:87" ht="13.5">
      <c r="A14" s="219"/>
      <c r="B14" s="227"/>
      <c r="C14" s="219"/>
      <c r="D14" s="219"/>
      <c r="E14" s="219"/>
      <c r="F14" s="219"/>
      <c r="G14" s="219"/>
      <c r="H14" s="228"/>
      <c r="I14" s="219"/>
      <c r="J14" s="219"/>
      <c r="K14" s="228"/>
      <c r="L14" s="219"/>
      <c r="M14" s="219"/>
      <c r="N14" s="219"/>
      <c r="O14" s="219"/>
      <c r="P14" s="219"/>
      <c r="Q14" s="219"/>
      <c r="R14" s="219"/>
      <c r="S14" s="219"/>
      <c r="T14" s="219"/>
      <c r="U14" s="219"/>
      <c r="V14" s="219"/>
      <c r="W14" s="219"/>
      <c r="X14" s="219"/>
      <c r="Y14" s="219"/>
      <c r="Z14" s="219"/>
      <c r="AA14" s="228"/>
      <c r="AB14" s="219"/>
      <c r="AC14" s="228"/>
      <c r="AD14" s="219"/>
      <c r="AE14" s="219"/>
      <c r="AF14" s="219"/>
      <c r="AG14" s="219"/>
      <c r="AH14" s="219"/>
      <c r="AI14" s="219"/>
      <c r="AJ14" s="219"/>
      <c r="AK14" s="219"/>
      <c r="AL14" s="219"/>
      <c r="AM14" s="219"/>
      <c r="AN14" s="219"/>
      <c r="AO14" s="219"/>
      <c r="AP14" s="219"/>
      <c r="AQ14" s="219"/>
      <c r="AR14" s="219"/>
      <c r="AS14" s="219"/>
      <c r="AT14" s="219"/>
      <c r="AU14" s="228"/>
      <c r="AV14" s="219" t="s">
        <v>795</v>
      </c>
      <c r="AW14" s="219"/>
      <c r="AX14" s="219"/>
      <c r="AY14" s="219"/>
      <c r="AZ14" s="219"/>
      <c r="BA14" s="219"/>
      <c r="BB14" s="219"/>
      <c r="BC14" s="219"/>
      <c r="BD14" s="219"/>
      <c r="BE14" s="228"/>
      <c r="BF14" s="219" t="s">
        <v>261</v>
      </c>
      <c r="BG14" s="219"/>
      <c r="BH14" s="219"/>
      <c r="BI14" s="219"/>
      <c r="BJ14" s="219"/>
      <c r="BK14" s="219"/>
      <c r="BL14" s="228"/>
      <c r="BM14" s="219" t="s">
        <v>271</v>
      </c>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28"/>
    </row>
    <row r="15" spans="1:87" ht="13.5">
      <c r="A15" s="219"/>
      <c r="B15" s="227"/>
      <c r="C15" s="219"/>
      <c r="D15" s="219"/>
      <c r="E15" s="219"/>
      <c r="F15" s="219"/>
      <c r="G15" s="219"/>
      <c r="H15" s="228"/>
      <c r="I15" s="219"/>
      <c r="J15" s="219"/>
      <c r="K15" s="228"/>
      <c r="L15" s="219"/>
      <c r="M15" s="219"/>
      <c r="N15" s="219"/>
      <c r="O15" s="219"/>
      <c r="P15" s="219"/>
      <c r="Q15" s="219"/>
      <c r="R15" s="219"/>
      <c r="S15" s="219"/>
      <c r="T15" s="219"/>
      <c r="U15" s="219"/>
      <c r="V15" s="219"/>
      <c r="W15" s="219"/>
      <c r="X15" s="219"/>
      <c r="Y15" s="219"/>
      <c r="Z15" s="219"/>
      <c r="AA15" s="228"/>
      <c r="AB15" s="219"/>
      <c r="AC15" s="228"/>
      <c r="AD15" s="219"/>
      <c r="AE15" s="219"/>
      <c r="AF15" s="219"/>
      <c r="AG15" s="219"/>
      <c r="AH15" s="219"/>
      <c r="AI15" s="219"/>
      <c r="AJ15" s="219"/>
      <c r="AK15" s="219"/>
      <c r="AL15" s="219"/>
      <c r="AM15" s="219"/>
      <c r="AN15" s="219"/>
      <c r="AO15" s="219"/>
      <c r="AP15" s="219"/>
      <c r="AQ15" s="219"/>
      <c r="AR15" s="219"/>
      <c r="AS15" s="219"/>
      <c r="AT15" s="219"/>
      <c r="AU15" s="228"/>
      <c r="AV15" s="219"/>
      <c r="AW15" s="219"/>
      <c r="AX15" s="219"/>
      <c r="AY15" s="219"/>
      <c r="AZ15" s="219"/>
      <c r="BA15" s="219"/>
      <c r="BB15" s="219"/>
      <c r="BC15" s="219"/>
      <c r="BD15" s="219"/>
      <c r="BE15" s="228"/>
      <c r="BF15" s="219"/>
      <c r="BG15" s="219"/>
      <c r="BH15" s="219"/>
      <c r="BI15" s="219"/>
      <c r="BJ15" s="219"/>
      <c r="BK15" s="219"/>
      <c r="BL15" s="228"/>
      <c r="BM15" s="219" t="s">
        <v>272</v>
      </c>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28"/>
    </row>
    <row r="16" spans="1:87" ht="13.5">
      <c r="A16" s="219"/>
      <c r="B16" s="229"/>
      <c r="C16" s="230"/>
      <c r="D16" s="230"/>
      <c r="E16" s="230"/>
      <c r="F16" s="230"/>
      <c r="G16" s="230"/>
      <c r="H16" s="231"/>
      <c r="I16" s="230"/>
      <c r="J16" s="230"/>
      <c r="K16" s="231"/>
      <c r="L16" s="230"/>
      <c r="M16" s="230"/>
      <c r="N16" s="230"/>
      <c r="O16" s="230"/>
      <c r="P16" s="230"/>
      <c r="Q16" s="230"/>
      <c r="R16" s="230"/>
      <c r="S16" s="230"/>
      <c r="T16" s="230"/>
      <c r="U16" s="230"/>
      <c r="V16" s="230"/>
      <c r="W16" s="230"/>
      <c r="X16" s="230"/>
      <c r="Y16" s="230"/>
      <c r="Z16" s="230"/>
      <c r="AA16" s="231"/>
      <c r="AB16" s="230"/>
      <c r="AC16" s="231"/>
      <c r="AD16" s="230"/>
      <c r="AE16" s="230"/>
      <c r="AF16" s="230"/>
      <c r="AG16" s="230"/>
      <c r="AH16" s="230"/>
      <c r="AI16" s="230"/>
      <c r="AJ16" s="230"/>
      <c r="AK16" s="230"/>
      <c r="AL16" s="230"/>
      <c r="AM16" s="230"/>
      <c r="AN16" s="230"/>
      <c r="AO16" s="230"/>
      <c r="AP16" s="230"/>
      <c r="AQ16" s="230"/>
      <c r="AR16" s="230"/>
      <c r="AS16" s="230"/>
      <c r="AT16" s="230"/>
      <c r="AU16" s="231"/>
      <c r="AV16" s="230"/>
      <c r="AW16" s="230"/>
      <c r="AX16" s="230"/>
      <c r="AY16" s="230"/>
      <c r="AZ16" s="230"/>
      <c r="BA16" s="230"/>
      <c r="BB16" s="230"/>
      <c r="BC16" s="230"/>
      <c r="BD16" s="230"/>
      <c r="BE16" s="231"/>
      <c r="BF16" s="230"/>
      <c r="BG16" s="230"/>
      <c r="BH16" s="230"/>
      <c r="BI16" s="230"/>
      <c r="BJ16" s="230"/>
      <c r="BK16" s="230"/>
      <c r="BL16" s="231"/>
      <c r="BM16" s="230" t="s">
        <v>273</v>
      </c>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1"/>
    </row>
    <row r="17" spans="1:87" ht="13.5">
      <c r="A17" s="219"/>
      <c r="B17" s="227" t="s">
        <v>1303</v>
      </c>
      <c r="C17" s="219"/>
      <c r="D17" s="219"/>
      <c r="E17" s="219"/>
      <c r="F17" s="219"/>
      <c r="G17" s="219"/>
      <c r="H17" s="228"/>
      <c r="I17" s="219" t="s">
        <v>261</v>
      </c>
      <c r="J17" s="219"/>
      <c r="K17" s="228"/>
      <c r="L17" s="219" t="s">
        <v>274</v>
      </c>
      <c r="M17" s="219"/>
      <c r="N17" s="219"/>
      <c r="O17" s="219"/>
      <c r="P17" s="219"/>
      <c r="Q17" s="219"/>
      <c r="R17" s="219"/>
      <c r="S17" s="219"/>
      <c r="T17" s="219"/>
      <c r="U17" s="219"/>
      <c r="V17" s="219"/>
      <c r="W17" s="219"/>
      <c r="X17" s="219"/>
      <c r="Y17" s="219"/>
      <c r="Z17" s="219"/>
      <c r="AA17" s="228"/>
      <c r="AB17" s="219"/>
      <c r="AC17" s="228"/>
      <c r="AD17" s="219" t="s">
        <v>275</v>
      </c>
      <c r="AE17" s="219"/>
      <c r="AF17" s="219"/>
      <c r="AG17" s="219"/>
      <c r="AH17" s="219"/>
      <c r="AI17" s="219"/>
      <c r="AJ17" s="219"/>
      <c r="AK17" s="219"/>
      <c r="AL17" s="219"/>
      <c r="AM17" s="219"/>
      <c r="AN17" s="219"/>
      <c r="AO17" s="219"/>
      <c r="AP17" s="219"/>
      <c r="AQ17" s="219"/>
      <c r="AR17" s="219"/>
      <c r="AS17" s="219"/>
      <c r="AT17" s="219"/>
      <c r="AU17" s="228"/>
      <c r="AV17" s="219" t="s">
        <v>237</v>
      </c>
      <c r="AW17" s="219"/>
      <c r="AX17" s="219"/>
      <c r="AY17" s="219"/>
      <c r="AZ17" s="219"/>
      <c r="BA17" s="219"/>
      <c r="BB17" s="219"/>
      <c r="BC17" s="219"/>
      <c r="BD17" s="219"/>
      <c r="BE17" s="228"/>
      <c r="BF17" s="219" t="s">
        <v>264</v>
      </c>
      <c r="BG17" s="219"/>
      <c r="BH17" s="219"/>
      <c r="BI17" s="219"/>
      <c r="BJ17" s="219"/>
      <c r="BK17" s="219"/>
      <c r="BL17" s="228"/>
      <c r="BM17" s="219" t="s">
        <v>276</v>
      </c>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28"/>
    </row>
    <row r="18" spans="1:87" ht="13.5">
      <c r="A18" s="219"/>
      <c r="B18" s="227"/>
      <c r="C18" s="219"/>
      <c r="D18" s="219"/>
      <c r="E18" s="219"/>
      <c r="F18" s="219"/>
      <c r="G18" s="219"/>
      <c r="H18" s="228"/>
      <c r="I18" s="219"/>
      <c r="J18" s="219"/>
      <c r="K18" s="228"/>
      <c r="L18" s="219" t="s">
        <v>277</v>
      </c>
      <c r="M18" s="219"/>
      <c r="N18" s="219"/>
      <c r="O18" s="219"/>
      <c r="P18" s="219"/>
      <c r="Q18" s="219"/>
      <c r="R18" s="219"/>
      <c r="S18" s="219"/>
      <c r="T18" s="219"/>
      <c r="U18" s="219"/>
      <c r="V18" s="219"/>
      <c r="W18" s="219"/>
      <c r="X18" s="219"/>
      <c r="Y18" s="219"/>
      <c r="Z18" s="219"/>
      <c r="AA18" s="228"/>
      <c r="AB18" s="219"/>
      <c r="AC18" s="228"/>
      <c r="AD18" s="219" t="s">
        <v>278</v>
      </c>
      <c r="AE18" s="219"/>
      <c r="AF18" s="219"/>
      <c r="AG18" s="219"/>
      <c r="AH18" s="219"/>
      <c r="AI18" s="219"/>
      <c r="AJ18" s="219"/>
      <c r="AK18" s="219"/>
      <c r="AL18" s="219"/>
      <c r="AM18" s="219"/>
      <c r="AN18" s="219"/>
      <c r="AO18" s="219"/>
      <c r="AP18" s="219"/>
      <c r="AQ18" s="219"/>
      <c r="AR18" s="219"/>
      <c r="AS18" s="219"/>
      <c r="AT18" s="219"/>
      <c r="AU18" s="228"/>
      <c r="AV18" s="219"/>
      <c r="AW18" s="219"/>
      <c r="AX18" s="219"/>
      <c r="AY18" s="219"/>
      <c r="AZ18" s="219"/>
      <c r="BA18" s="219"/>
      <c r="BB18" s="219"/>
      <c r="BC18" s="219"/>
      <c r="BD18" s="219"/>
      <c r="BE18" s="228"/>
      <c r="BF18" s="219"/>
      <c r="BG18" s="219"/>
      <c r="BH18" s="219"/>
      <c r="BI18" s="219"/>
      <c r="BJ18" s="219"/>
      <c r="BK18" s="219"/>
      <c r="BL18" s="228"/>
      <c r="BM18" s="219" t="s">
        <v>279</v>
      </c>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28"/>
    </row>
    <row r="19" spans="1:87" ht="13.5">
      <c r="A19" s="219"/>
      <c r="B19" s="227"/>
      <c r="C19" s="219"/>
      <c r="D19" s="219"/>
      <c r="E19" s="219"/>
      <c r="F19" s="219"/>
      <c r="G19" s="219"/>
      <c r="H19" s="228"/>
      <c r="I19" s="219"/>
      <c r="J19" s="219"/>
      <c r="K19" s="228"/>
      <c r="L19" s="219" t="s">
        <v>280</v>
      </c>
      <c r="M19" s="219"/>
      <c r="N19" s="219"/>
      <c r="O19" s="219"/>
      <c r="P19" s="219"/>
      <c r="Q19" s="219"/>
      <c r="R19" s="219"/>
      <c r="S19" s="219"/>
      <c r="T19" s="219"/>
      <c r="U19" s="219"/>
      <c r="V19" s="219"/>
      <c r="W19" s="219"/>
      <c r="X19" s="219"/>
      <c r="Y19" s="219"/>
      <c r="Z19" s="219"/>
      <c r="AA19" s="228"/>
      <c r="AB19" s="219"/>
      <c r="AC19" s="228"/>
      <c r="AD19" s="219" t="s">
        <v>281</v>
      </c>
      <c r="AE19" s="219"/>
      <c r="AF19" s="219"/>
      <c r="AG19" s="219"/>
      <c r="AH19" s="219"/>
      <c r="AI19" s="219"/>
      <c r="AJ19" s="219"/>
      <c r="AK19" s="219"/>
      <c r="AL19" s="219"/>
      <c r="AM19" s="219"/>
      <c r="AN19" s="219"/>
      <c r="AO19" s="219"/>
      <c r="AP19" s="219"/>
      <c r="AQ19" s="219"/>
      <c r="AR19" s="219"/>
      <c r="AS19" s="219"/>
      <c r="AT19" s="219"/>
      <c r="AU19" s="228"/>
      <c r="AV19" s="219"/>
      <c r="AW19" s="219"/>
      <c r="AX19" s="219"/>
      <c r="AY19" s="219"/>
      <c r="AZ19" s="219"/>
      <c r="BA19" s="219"/>
      <c r="BB19" s="219"/>
      <c r="BC19" s="219"/>
      <c r="BD19" s="219"/>
      <c r="BE19" s="228"/>
      <c r="BF19" s="219"/>
      <c r="BG19" s="219"/>
      <c r="BH19" s="219"/>
      <c r="BI19" s="219"/>
      <c r="BJ19" s="219"/>
      <c r="BK19" s="219"/>
      <c r="BL19" s="228"/>
      <c r="BM19" s="219" t="s">
        <v>282</v>
      </c>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28"/>
    </row>
    <row r="20" spans="1:87" ht="13.5">
      <c r="A20" s="219"/>
      <c r="B20" s="227"/>
      <c r="C20" s="219"/>
      <c r="D20" s="219"/>
      <c r="E20" s="219"/>
      <c r="F20" s="219"/>
      <c r="G20" s="219"/>
      <c r="H20" s="228"/>
      <c r="I20" s="219"/>
      <c r="J20" s="219"/>
      <c r="K20" s="228"/>
      <c r="L20" s="219"/>
      <c r="M20" s="219"/>
      <c r="N20" s="219"/>
      <c r="O20" s="219"/>
      <c r="P20" s="219"/>
      <c r="Q20" s="219"/>
      <c r="R20" s="219"/>
      <c r="S20" s="219"/>
      <c r="T20" s="219"/>
      <c r="U20" s="219"/>
      <c r="V20" s="219"/>
      <c r="W20" s="219"/>
      <c r="X20" s="219"/>
      <c r="Y20" s="219"/>
      <c r="Z20" s="219"/>
      <c r="AA20" s="228"/>
      <c r="AB20" s="219"/>
      <c r="AC20" s="228"/>
      <c r="AD20" s="219" t="s">
        <v>283</v>
      </c>
      <c r="AE20" s="219"/>
      <c r="AF20" s="219"/>
      <c r="AG20" s="219"/>
      <c r="AH20" s="219"/>
      <c r="AI20" s="219"/>
      <c r="AJ20" s="219"/>
      <c r="AK20" s="219"/>
      <c r="AL20" s="219"/>
      <c r="AM20" s="219"/>
      <c r="AN20" s="219"/>
      <c r="AO20" s="219"/>
      <c r="AP20" s="219"/>
      <c r="AQ20" s="219"/>
      <c r="AR20" s="219"/>
      <c r="AS20" s="219"/>
      <c r="AT20" s="219"/>
      <c r="AU20" s="228"/>
      <c r="AV20" s="219"/>
      <c r="AW20" s="219"/>
      <c r="AX20" s="219"/>
      <c r="AY20" s="219"/>
      <c r="AZ20" s="219"/>
      <c r="BA20" s="219"/>
      <c r="BB20" s="219"/>
      <c r="BC20" s="219"/>
      <c r="BD20" s="219"/>
      <c r="BE20" s="228"/>
      <c r="BF20" s="219"/>
      <c r="BG20" s="219"/>
      <c r="BH20" s="219"/>
      <c r="BI20" s="219"/>
      <c r="BJ20" s="219"/>
      <c r="BK20" s="219"/>
      <c r="BL20" s="228"/>
      <c r="BM20" s="219" t="s">
        <v>284</v>
      </c>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28"/>
    </row>
    <row r="21" spans="1:87" ht="13.5">
      <c r="A21" s="219"/>
      <c r="B21" s="229"/>
      <c r="C21" s="230"/>
      <c r="D21" s="230"/>
      <c r="E21" s="230"/>
      <c r="F21" s="230"/>
      <c r="G21" s="230"/>
      <c r="H21" s="231"/>
      <c r="I21" s="230"/>
      <c r="J21" s="230"/>
      <c r="K21" s="231"/>
      <c r="L21" s="230"/>
      <c r="M21" s="230"/>
      <c r="N21" s="230"/>
      <c r="O21" s="230"/>
      <c r="P21" s="230"/>
      <c r="Q21" s="230"/>
      <c r="R21" s="230"/>
      <c r="S21" s="230"/>
      <c r="T21" s="230"/>
      <c r="U21" s="230"/>
      <c r="V21" s="230"/>
      <c r="W21" s="230"/>
      <c r="X21" s="230"/>
      <c r="Y21" s="230"/>
      <c r="Z21" s="230"/>
      <c r="AA21" s="231"/>
      <c r="AB21" s="230"/>
      <c r="AC21" s="231"/>
      <c r="AD21" s="230" t="s">
        <v>269</v>
      </c>
      <c r="AE21" s="230"/>
      <c r="AF21" s="230"/>
      <c r="AG21" s="230"/>
      <c r="AH21" s="230"/>
      <c r="AI21" s="230"/>
      <c r="AJ21" s="230"/>
      <c r="AK21" s="230"/>
      <c r="AL21" s="230"/>
      <c r="AM21" s="230"/>
      <c r="AN21" s="230"/>
      <c r="AO21" s="230"/>
      <c r="AP21" s="230"/>
      <c r="AQ21" s="230"/>
      <c r="AR21" s="230"/>
      <c r="AS21" s="230"/>
      <c r="AT21" s="230"/>
      <c r="AU21" s="231"/>
      <c r="AV21" s="230"/>
      <c r="AW21" s="230"/>
      <c r="AX21" s="230"/>
      <c r="AY21" s="230"/>
      <c r="AZ21" s="230"/>
      <c r="BA21" s="230"/>
      <c r="BB21" s="230"/>
      <c r="BC21" s="230"/>
      <c r="BD21" s="230"/>
      <c r="BE21" s="231"/>
      <c r="BF21" s="230"/>
      <c r="BG21" s="230"/>
      <c r="BH21" s="230"/>
      <c r="BI21" s="230"/>
      <c r="BJ21" s="230"/>
      <c r="BK21" s="230"/>
      <c r="BL21" s="231"/>
      <c r="BM21" s="230" t="s">
        <v>270</v>
      </c>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1"/>
    </row>
    <row r="22" spans="1:87" ht="13.5">
      <c r="A22" s="219"/>
      <c r="B22" s="227" t="s">
        <v>1304</v>
      </c>
      <c r="C22" s="219"/>
      <c r="D22" s="219"/>
      <c r="E22" s="219"/>
      <c r="F22" s="219"/>
      <c r="G22" s="219"/>
      <c r="H22" s="228"/>
      <c r="I22" s="219" t="s">
        <v>261</v>
      </c>
      <c r="J22" s="219"/>
      <c r="K22" s="228"/>
      <c r="L22" s="219" t="s">
        <v>285</v>
      </c>
      <c r="M22" s="219"/>
      <c r="N22" s="219"/>
      <c r="O22" s="219"/>
      <c r="P22" s="219"/>
      <c r="Q22" s="219"/>
      <c r="R22" s="219"/>
      <c r="S22" s="219"/>
      <c r="T22" s="219"/>
      <c r="U22" s="219"/>
      <c r="V22" s="219"/>
      <c r="W22" s="219"/>
      <c r="X22" s="219"/>
      <c r="Y22" s="219"/>
      <c r="Z22" s="219"/>
      <c r="AA22" s="228"/>
      <c r="AB22" s="219" t="s">
        <v>286</v>
      </c>
      <c r="AC22" s="228"/>
      <c r="AD22" s="219" t="s">
        <v>287</v>
      </c>
      <c r="AE22" s="219"/>
      <c r="AF22" s="219"/>
      <c r="AG22" s="219"/>
      <c r="AH22" s="219"/>
      <c r="AI22" s="219"/>
      <c r="AJ22" s="219"/>
      <c r="AK22" s="219"/>
      <c r="AL22" s="219"/>
      <c r="AM22" s="219"/>
      <c r="AN22" s="219"/>
      <c r="AO22" s="219"/>
      <c r="AP22" s="219"/>
      <c r="AQ22" s="219"/>
      <c r="AR22" s="219"/>
      <c r="AS22" s="219"/>
      <c r="AT22" s="219"/>
      <c r="AU22" s="228"/>
      <c r="AV22" s="219" t="s">
        <v>237</v>
      </c>
      <c r="AW22" s="219"/>
      <c r="AX22" s="219"/>
      <c r="AY22" s="219"/>
      <c r="AZ22" s="219"/>
      <c r="BA22" s="219"/>
      <c r="BB22" s="219"/>
      <c r="BC22" s="219"/>
      <c r="BD22" s="219"/>
      <c r="BE22" s="228"/>
      <c r="BF22" s="219" t="s">
        <v>264</v>
      </c>
      <c r="BG22" s="219"/>
      <c r="BH22" s="219"/>
      <c r="BI22" s="219"/>
      <c r="BJ22" s="219"/>
      <c r="BK22" s="219"/>
      <c r="BL22" s="228"/>
      <c r="BM22" s="219" t="s">
        <v>288</v>
      </c>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28"/>
    </row>
    <row r="23" spans="1:87" ht="13.5">
      <c r="A23" s="219"/>
      <c r="B23" s="227"/>
      <c r="C23" s="219"/>
      <c r="D23" s="219"/>
      <c r="E23" s="219"/>
      <c r="F23" s="219"/>
      <c r="G23" s="219"/>
      <c r="H23" s="228"/>
      <c r="I23" s="219"/>
      <c r="J23" s="219"/>
      <c r="K23" s="228"/>
      <c r="L23" s="219" t="s">
        <v>289</v>
      </c>
      <c r="M23" s="219"/>
      <c r="N23" s="219"/>
      <c r="O23" s="219"/>
      <c r="P23" s="219"/>
      <c r="Q23" s="219"/>
      <c r="R23" s="219"/>
      <c r="S23" s="219"/>
      <c r="T23" s="219"/>
      <c r="U23" s="219"/>
      <c r="V23" s="219"/>
      <c r="W23" s="219"/>
      <c r="X23" s="219"/>
      <c r="Y23" s="219"/>
      <c r="Z23" s="219"/>
      <c r="AA23" s="228"/>
      <c r="AB23" s="219"/>
      <c r="AC23" s="228"/>
      <c r="AD23" s="219" t="s">
        <v>269</v>
      </c>
      <c r="AE23" s="219"/>
      <c r="AF23" s="219"/>
      <c r="AG23" s="219"/>
      <c r="AH23" s="219"/>
      <c r="AI23" s="219"/>
      <c r="AJ23" s="219"/>
      <c r="AK23" s="219"/>
      <c r="AL23" s="219"/>
      <c r="AM23" s="219"/>
      <c r="AN23" s="219"/>
      <c r="AO23" s="219"/>
      <c r="AP23" s="219"/>
      <c r="AQ23" s="219"/>
      <c r="AR23" s="219"/>
      <c r="AS23" s="219"/>
      <c r="AT23" s="219"/>
      <c r="AU23" s="228"/>
      <c r="AV23" s="219"/>
      <c r="AW23" s="219"/>
      <c r="AX23" s="219"/>
      <c r="AY23" s="219"/>
      <c r="AZ23" s="219"/>
      <c r="BA23" s="219"/>
      <c r="BB23" s="219"/>
      <c r="BC23" s="219"/>
      <c r="BD23" s="219"/>
      <c r="BE23" s="228"/>
      <c r="BF23" s="219"/>
      <c r="BG23" s="219"/>
      <c r="BH23" s="219"/>
      <c r="BI23" s="219"/>
      <c r="BJ23" s="219"/>
      <c r="BK23" s="219"/>
      <c r="BL23" s="228"/>
      <c r="BM23" s="219" t="s">
        <v>270</v>
      </c>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28"/>
    </row>
    <row r="24" spans="1:87" ht="13.5">
      <c r="A24" s="219"/>
      <c r="B24" s="229"/>
      <c r="C24" s="230"/>
      <c r="D24" s="230"/>
      <c r="E24" s="230"/>
      <c r="F24" s="230"/>
      <c r="G24" s="230"/>
      <c r="H24" s="231"/>
      <c r="I24" s="230"/>
      <c r="J24" s="230"/>
      <c r="K24" s="231"/>
      <c r="L24" s="230" t="s">
        <v>290</v>
      </c>
      <c r="M24" s="230"/>
      <c r="N24" s="230"/>
      <c r="O24" s="230"/>
      <c r="P24" s="230"/>
      <c r="Q24" s="230"/>
      <c r="R24" s="230"/>
      <c r="S24" s="230"/>
      <c r="T24" s="230"/>
      <c r="U24" s="230"/>
      <c r="V24" s="230"/>
      <c r="W24" s="230"/>
      <c r="X24" s="230"/>
      <c r="Y24" s="230"/>
      <c r="Z24" s="230"/>
      <c r="AA24" s="231"/>
      <c r="AB24" s="230"/>
      <c r="AC24" s="231"/>
      <c r="AD24" s="230"/>
      <c r="AE24" s="230"/>
      <c r="AF24" s="230"/>
      <c r="AG24" s="230"/>
      <c r="AH24" s="230"/>
      <c r="AI24" s="230"/>
      <c r="AJ24" s="230"/>
      <c r="AK24" s="230"/>
      <c r="AL24" s="230"/>
      <c r="AM24" s="230"/>
      <c r="AN24" s="230"/>
      <c r="AO24" s="230"/>
      <c r="AP24" s="230"/>
      <c r="AQ24" s="230"/>
      <c r="AR24" s="230"/>
      <c r="AS24" s="230"/>
      <c r="AT24" s="230"/>
      <c r="AU24" s="231"/>
      <c r="AV24" s="230"/>
      <c r="AW24" s="230"/>
      <c r="AX24" s="230"/>
      <c r="AY24" s="230"/>
      <c r="AZ24" s="230"/>
      <c r="BA24" s="230"/>
      <c r="BB24" s="230"/>
      <c r="BC24" s="230"/>
      <c r="BD24" s="230"/>
      <c r="BE24" s="231"/>
      <c r="BF24" s="230"/>
      <c r="BG24" s="230"/>
      <c r="BH24" s="230"/>
      <c r="BI24" s="230"/>
      <c r="BJ24" s="230"/>
      <c r="BK24" s="230"/>
      <c r="BL24" s="231"/>
      <c r="BM24" s="230"/>
      <c r="BN24" s="230"/>
      <c r="BO24" s="230"/>
      <c r="BP24" s="230"/>
      <c r="BQ24" s="230"/>
      <c r="BR24" s="230"/>
      <c r="BS24" s="230"/>
      <c r="BT24" s="230"/>
      <c r="BU24" s="230"/>
      <c r="BV24" s="230"/>
      <c r="BW24" s="230"/>
      <c r="BX24" s="230"/>
      <c r="BY24" s="230"/>
      <c r="BZ24" s="230"/>
      <c r="CA24" s="230"/>
      <c r="CB24" s="230"/>
      <c r="CC24" s="230"/>
      <c r="CD24" s="230"/>
      <c r="CE24" s="230"/>
      <c r="CF24" s="230"/>
      <c r="CG24" s="230"/>
      <c r="CH24" s="230"/>
      <c r="CI24" s="231"/>
    </row>
    <row r="25" spans="1:87" ht="13.5">
      <c r="A25" s="219"/>
      <c r="B25" s="227" t="s">
        <v>1305</v>
      </c>
      <c r="C25" s="219"/>
      <c r="D25" s="219"/>
      <c r="E25" s="219"/>
      <c r="F25" s="219"/>
      <c r="G25" s="219"/>
      <c r="H25" s="228"/>
      <c r="I25" s="219" t="s">
        <v>261</v>
      </c>
      <c r="J25" s="219"/>
      <c r="K25" s="228"/>
      <c r="L25" s="219" t="s">
        <v>291</v>
      </c>
      <c r="M25" s="219"/>
      <c r="N25" s="219"/>
      <c r="O25" s="219"/>
      <c r="P25" s="219"/>
      <c r="Q25" s="219"/>
      <c r="R25" s="219"/>
      <c r="S25" s="219"/>
      <c r="T25" s="219"/>
      <c r="U25" s="219"/>
      <c r="V25" s="219"/>
      <c r="W25" s="219"/>
      <c r="X25" s="219"/>
      <c r="Y25" s="219"/>
      <c r="Z25" s="219"/>
      <c r="AA25" s="228"/>
      <c r="AB25" s="219" t="s">
        <v>292</v>
      </c>
      <c r="AC25" s="228"/>
      <c r="AD25" s="219" t="s">
        <v>293</v>
      </c>
      <c r="AE25" s="219"/>
      <c r="AF25" s="219"/>
      <c r="AG25" s="219"/>
      <c r="AH25" s="219"/>
      <c r="AI25" s="219"/>
      <c r="AJ25" s="219"/>
      <c r="AK25" s="219"/>
      <c r="AL25" s="219"/>
      <c r="AM25" s="219"/>
      <c r="AN25" s="219"/>
      <c r="AO25" s="219"/>
      <c r="AP25" s="219"/>
      <c r="AQ25" s="219"/>
      <c r="AR25" s="219"/>
      <c r="AS25" s="219"/>
      <c r="AT25" s="219"/>
      <c r="AU25" s="228"/>
      <c r="AV25" s="219" t="s">
        <v>294</v>
      </c>
      <c r="AW25" s="219"/>
      <c r="AX25" s="219"/>
      <c r="AY25" s="219"/>
      <c r="AZ25" s="219"/>
      <c r="BA25" s="219"/>
      <c r="BB25" s="219"/>
      <c r="BC25" s="219"/>
      <c r="BD25" s="219"/>
      <c r="BE25" s="228"/>
      <c r="BF25" s="219" t="s">
        <v>295</v>
      </c>
      <c r="BG25" s="219"/>
      <c r="BH25" s="219"/>
      <c r="BI25" s="219"/>
      <c r="BJ25" s="219"/>
      <c r="BK25" s="219"/>
      <c r="BL25" s="228"/>
      <c r="BM25" s="219" t="s">
        <v>296</v>
      </c>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28"/>
    </row>
    <row r="26" spans="1:87" ht="13.5">
      <c r="A26" s="219"/>
      <c r="B26" s="227"/>
      <c r="C26" s="219"/>
      <c r="D26" s="219"/>
      <c r="E26" s="219"/>
      <c r="F26" s="219"/>
      <c r="G26" s="219"/>
      <c r="H26" s="228"/>
      <c r="I26" s="219"/>
      <c r="J26" s="219"/>
      <c r="K26" s="228"/>
      <c r="L26" s="219" t="s">
        <v>297</v>
      </c>
      <c r="M26" s="219"/>
      <c r="N26" s="219"/>
      <c r="O26" s="219"/>
      <c r="P26" s="219"/>
      <c r="Q26" s="219"/>
      <c r="R26" s="219"/>
      <c r="S26" s="219"/>
      <c r="T26" s="219"/>
      <c r="U26" s="219"/>
      <c r="V26" s="219"/>
      <c r="W26" s="219"/>
      <c r="X26" s="219"/>
      <c r="Y26" s="219"/>
      <c r="Z26" s="219"/>
      <c r="AA26" s="228"/>
      <c r="AB26" s="219"/>
      <c r="AC26" s="228"/>
      <c r="AD26" s="219" t="s">
        <v>298</v>
      </c>
      <c r="AE26" s="219"/>
      <c r="AF26" s="219"/>
      <c r="AG26" s="219"/>
      <c r="AH26" s="219"/>
      <c r="AI26" s="219"/>
      <c r="AJ26" s="219"/>
      <c r="AK26" s="219"/>
      <c r="AL26" s="219"/>
      <c r="AM26" s="219"/>
      <c r="AN26" s="219"/>
      <c r="AO26" s="219"/>
      <c r="AP26" s="219"/>
      <c r="AQ26" s="219"/>
      <c r="AR26" s="219"/>
      <c r="AS26" s="219"/>
      <c r="AT26" s="219"/>
      <c r="AU26" s="228"/>
      <c r="AV26" s="219"/>
      <c r="AW26" s="219"/>
      <c r="AX26" s="219"/>
      <c r="AY26" s="219"/>
      <c r="AZ26" s="219"/>
      <c r="BA26" s="219"/>
      <c r="BB26" s="219"/>
      <c r="BC26" s="219"/>
      <c r="BD26" s="219"/>
      <c r="BE26" s="228"/>
      <c r="BF26" s="219"/>
      <c r="BG26" s="219"/>
      <c r="BH26" s="219"/>
      <c r="BI26" s="219"/>
      <c r="BJ26" s="219"/>
      <c r="BK26" s="219"/>
      <c r="BL26" s="228"/>
      <c r="BM26" s="219" t="s">
        <v>299</v>
      </c>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28"/>
    </row>
    <row r="27" spans="1:87" ht="13.5">
      <c r="A27" s="219"/>
      <c r="B27" s="227"/>
      <c r="C27" s="219"/>
      <c r="D27" s="219"/>
      <c r="E27" s="219"/>
      <c r="F27" s="219"/>
      <c r="G27" s="219"/>
      <c r="H27" s="228"/>
      <c r="I27" s="219"/>
      <c r="J27" s="219"/>
      <c r="K27" s="228"/>
      <c r="L27" s="219" t="s">
        <v>300</v>
      </c>
      <c r="M27" s="219"/>
      <c r="N27" s="219"/>
      <c r="O27" s="219"/>
      <c r="P27" s="219"/>
      <c r="Q27" s="219"/>
      <c r="R27" s="219"/>
      <c r="S27" s="219"/>
      <c r="T27" s="219"/>
      <c r="U27" s="219"/>
      <c r="V27" s="219"/>
      <c r="W27" s="219"/>
      <c r="X27" s="219"/>
      <c r="Y27" s="219"/>
      <c r="Z27" s="219"/>
      <c r="AA27" s="228"/>
      <c r="AB27" s="219"/>
      <c r="AC27" s="228"/>
      <c r="AD27" s="219" t="s">
        <v>301</v>
      </c>
      <c r="AE27" s="219"/>
      <c r="AF27" s="219"/>
      <c r="AG27" s="219"/>
      <c r="AH27" s="219"/>
      <c r="AI27" s="219"/>
      <c r="AJ27" s="219"/>
      <c r="AK27" s="219"/>
      <c r="AL27" s="219"/>
      <c r="AM27" s="219"/>
      <c r="AN27" s="219"/>
      <c r="AO27" s="219"/>
      <c r="AP27" s="219"/>
      <c r="AQ27" s="219"/>
      <c r="AR27" s="219"/>
      <c r="AS27" s="219"/>
      <c r="AT27" s="219"/>
      <c r="AU27" s="228"/>
      <c r="AV27" s="219"/>
      <c r="AW27" s="219"/>
      <c r="AX27" s="219"/>
      <c r="AY27" s="219"/>
      <c r="AZ27" s="219"/>
      <c r="BA27" s="219"/>
      <c r="BB27" s="219"/>
      <c r="BC27" s="219"/>
      <c r="BD27" s="219"/>
      <c r="BE27" s="228"/>
      <c r="BF27" s="219"/>
      <c r="BG27" s="219"/>
      <c r="BH27" s="219"/>
      <c r="BI27" s="219"/>
      <c r="BJ27" s="219"/>
      <c r="BK27" s="219"/>
      <c r="BL27" s="228"/>
      <c r="BM27" s="219" t="s">
        <v>302</v>
      </c>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28"/>
    </row>
    <row r="28" spans="1:87" ht="13.5">
      <c r="A28" s="219"/>
      <c r="B28" s="227"/>
      <c r="C28" s="219"/>
      <c r="D28" s="219"/>
      <c r="E28" s="219"/>
      <c r="F28" s="219"/>
      <c r="G28" s="219"/>
      <c r="H28" s="228"/>
      <c r="I28" s="219"/>
      <c r="J28" s="219"/>
      <c r="K28" s="228"/>
      <c r="L28" s="219" t="s">
        <v>303</v>
      </c>
      <c r="M28" s="219"/>
      <c r="N28" s="219"/>
      <c r="O28" s="219"/>
      <c r="P28" s="219"/>
      <c r="Q28" s="219"/>
      <c r="R28" s="219"/>
      <c r="S28" s="219"/>
      <c r="T28" s="219"/>
      <c r="U28" s="219"/>
      <c r="V28" s="219"/>
      <c r="W28" s="219"/>
      <c r="X28" s="219"/>
      <c r="Y28" s="219"/>
      <c r="Z28" s="219"/>
      <c r="AA28" s="228"/>
      <c r="AB28" s="219"/>
      <c r="AC28" s="228"/>
      <c r="AD28" s="219" t="s">
        <v>304</v>
      </c>
      <c r="AE28" s="219"/>
      <c r="AF28" s="219"/>
      <c r="AG28" s="219"/>
      <c r="AH28" s="219"/>
      <c r="AI28" s="219"/>
      <c r="AJ28" s="219"/>
      <c r="AK28" s="219"/>
      <c r="AL28" s="219"/>
      <c r="AM28" s="219"/>
      <c r="AN28" s="219"/>
      <c r="AO28" s="219"/>
      <c r="AP28" s="219"/>
      <c r="AQ28" s="219"/>
      <c r="AR28" s="219"/>
      <c r="AS28" s="219"/>
      <c r="AT28" s="219"/>
      <c r="AU28" s="228"/>
      <c r="AV28" s="219"/>
      <c r="AW28" s="219"/>
      <c r="AX28" s="219"/>
      <c r="AY28" s="219"/>
      <c r="AZ28" s="219"/>
      <c r="BA28" s="219"/>
      <c r="BB28" s="219"/>
      <c r="BC28" s="219"/>
      <c r="BD28" s="219"/>
      <c r="BE28" s="228"/>
      <c r="BF28" s="219"/>
      <c r="BG28" s="219"/>
      <c r="BH28" s="219"/>
      <c r="BI28" s="219"/>
      <c r="BJ28" s="219"/>
      <c r="BK28" s="219"/>
      <c r="BL28" s="228"/>
      <c r="BM28" s="219" t="s">
        <v>305</v>
      </c>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28"/>
    </row>
    <row r="29" spans="1:87" ht="13.5">
      <c r="A29" s="219"/>
      <c r="B29" s="229"/>
      <c r="C29" s="230"/>
      <c r="D29" s="230"/>
      <c r="E29" s="230"/>
      <c r="F29" s="230"/>
      <c r="G29" s="230"/>
      <c r="H29" s="231"/>
      <c r="I29" s="230"/>
      <c r="J29" s="230"/>
      <c r="K29" s="231"/>
      <c r="L29" s="230"/>
      <c r="M29" s="230"/>
      <c r="N29" s="230"/>
      <c r="O29" s="230"/>
      <c r="P29" s="230"/>
      <c r="Q29" s="230"/>
      <c r="R29" s="230"/>
      <c r="S29" s="230"/>
      <c r="T29" s="230"/>
      <c r="U29" s="230"/>
      <c r="V29" s="230"/>
      <c r="W29" s="230"/>
      <c r="X29" s="230"/>
      <c r="Y29" s="230"/>
      <c r="Z29" s="230"/>
      <c r="AA29" s="231"/>
      <c r="AB29" s="230"/>
      <c r="AC29" s="231"/>
      <c r="AD29" s="230" t="s">
        <v>269</v>
      </c>
      <c r="AE29" s="230"/>
      <c r="AF29" s="230"/>
      <c r="AG29" s="230"/>
      <c r="AH29" s="230"/>
      <c r="AI29" s="230"/>
      <c r="AJ29" s="230"/>
      <c r="AK29" s="230"/>
      <c r="AL29" s="230"/>
      <c r="AM29" s="230"/>
      <c r="AN29" s="230"/>
      <c r="AO29" s="230"/>
      <c r="AP29" s="230"/>
      <c r="AQ29" s="230"/>
      <c r="AR29" s="230"/>
      <c r="AS29" s="230"/>
      <c r="AT29" s="230"/>
      <c r="AU29" s="231"/>
      <c r="AV29" s="230"/>
      <c r="AW29" s="230"/>
      <c r="AX29" s="230"/>
      <c r="AY29" s="230"/>
      <c r="AZ29" s="230"/>
      <c r="BA29" s="230"/>
      <c r="BB29" s="230"/>
      <c r="BC29" s="230"/>
      <c r="BD29" s="230"/>
      <c r="BE29" s="231"/>
      <c r="BF29" s="230"/>
      <c r="BG29" s="230"/>
      <c r="BH29" s="230"/>
      <c r="BI29" s="230"/>
      <c r="BJ29" s="230"/>
      <c r="BK29" s="230"/>
      <c r="BL29" s="231"/>
      <c r="BM29" s="230" t="s">
        <v>270</v>
      </c>
      <c r="BN29" s="230"/>
      <c r="BO29" s="230"/>
      <c r="BP29" s="230"/>
      <c r="BQ29" s="230"/>
      <c r="BR29" s="230"/>
      <c r="BS29" s="230"/>
      <c r="BT29" s="230"/>
      <c r="BU29" s="230"/>
      <c r="BV29" s="230"/>
      <c r="BW29" s="230"/>
      <c r="BX29" s="230"/>
      <c r="BY29" s="230"/>
      <c r="BZ29" s="230"/>
      <c r="CA29" s="230"/>
      <c r="CB29" s="230"/>
      <c r="CC29" s="230"/>
      <c r="CD29" s="230"/>
      <c r="CE29" s="230"/>
      <c r="CF29" s="230"/>
      <c r="CG29" s="230"/>
      <c r="CH29" s="230"/>
      <c r="CI29" s="231"/>
    </row>
    <row r="30" spans="1:87" ht="13.5">
      <c r="A30" s="219"/>
      <c r="B30" s="227" t="s">
        <v>1306</v>
      </c>
      <c r="C30" s="219"/>
      <c r="D30" s="219"/>
      <c r="E30" s="219"/>
      <c r="F30" s="219"/>
      <c r="G30" s="219"/>
      <c r="H30" s="228"/>
      <c r="I30" s="219" t="s">
        <v>261</v>
      </c>
      <c r="J30" s="219"/>
      <c r="K30" s="228"/>
      <c r="L30" s="219" t="s">
        <v>306</v>
      </c>
      <c r="M30" s="219"/>
      <c r="N30" s="219"/>
      <c r="O30" s="219"/>
      <c r="P30" s="219"/>
      <c r="Q30" s="219"/>
      <c r="R30" s="219"/>
      <c r="S30" s="219"/>
      <c r="T30" s="219"/>
      <c r="U30" s="219"/>
      <c r="V30" s="219"/>
      <c r="W30" s="219"/>
      <c r="X30" s="219"/>
      <c r="Y30" s="219"/>
      <c r="Z30" s="219"/>
      <c r="AA30" s="228"/>
      <c r="AB30" s="219"/>
      <c r="AC30" s="228"/>
      <c r="AD30" s="219" t="s">
        <v>307</v>
      </c>
      <c r="AE30" s="219"/>
      <c r="AF30" s="219"/>
      <c r="AG30" s="219"/>
      <c r="AH30" s="219"/>
      <c r="AI30" s="219"/>
      <c r="AJ30" s="219"/>
      <c r="AK30" s="219"/>
      <c r="AL30" s="219"/>
      <c r="AM30" s="219"/>
      <c r="AN30" s="219"/>
      <c r="AO30" s="219"/>
      <c r="AP30" s="219"/>
      <c r="AQ30" s="219"/>
      <c r="AR30" s="219"/>
      <c r="AS30" s="219"/>
      <c r="AT30" s="219"/>
      <c r="AU30" s="228"/>
      <c r="AV30" s="219" t="s">
        <v>294</v>
      </c>
      <c r="AW30" s="219"/>
      <c r="AX30" s="219"/>
      <c r="AY30" s="219"/>
      <c r="AZ30" s="219"/>
      <c r="BA30" s="219"/>
      <c r="BB30" s="219"/>
      <c r="BC30" s="219"/>
      <c r="BD30" s="219"/>
      <c r="BE30" s="228"/>
      <c r="BF30" s="219" t="s">
        <v>295</v>
      </c>
      <c r="BG30" s="219"/>
      <c r="BH30" s="219"/>
      <c r="BI30" s="219"/>
      <c r="BJ30" s="219"/>
      <c r="BK30" s="219"/>
      <c r="BL30" s="228"/>
      <c r="BM30" s="219" t="s">
        <v>308</v>
      </c>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28"/>
    </row>
    <row r="31" spans="1:87" ht="13.5">
      <c r="A31" s="219"/>
      <c r="B31" s="227"/>
      <c r="C31" s="219"/>
      <c r="D31" s="219"/>
      <c r="E31" s="219"/>
      <c r="F31" s="219"/>
      <c r="G31" s="219"/>
      <c r="H31" s="228"/>
      <c r="I31" s="219"/>
      <c r="J31" s="219"/>
      <c r="K31" s="228"/>
      <c r="L31" s="219" t="s">
        <v>309</v>
      </c>
      <c r="M31" s="219"/>
      <c r="N31" s="219"/>
      <c r="O31" s="219"/>
      <c r="P31" s="219"/>
      <c r="Q31" s="219"/>
      <c r="R31" s="219"/>
      <c r="S31" s="219"/>
      <c r="T31" s="219"/>
      <c r="U31" s="219"/>
      <c r="V31" s="219"/>
      <c r="W31" s="219"/>
      <c r="X31" s="219"/>
      <c r="Y31" s="219"/>
      <c r="Z31" s="219"/>
      <c r="AA31" s="228"/>
      <c r="AB31" s="219"/>
      <c r="AC31" s="228"/>
      <c r="AD31" s="219" t="s">
        <v>310</v>
      </c>
      <c r="AE31" s="219"/>
      <c r="AF31" s="219"/>
      <c r="AG31" s="219"/>
      <c r="AH31" s="219"/>
      <c r="AI31" s="219"/>
      <c r="AJ31" s="219"/>
      <c r="AK31" s="219"/>
      <c r="AL31" s="219"/>
      <c r="AM31" s="219"/>
      <c r="AN31" s="219"/>
      <c r="AO31" s="219"/>
      <c r="AP31" s="219"/>
      <c r="AQ31" s="219"/>
      <c r="AR31" s="219"/>
      <c r="AS31" s="219"/>
      <c r="AT31" s="219"/>
      <c r="AU31" s="228"/>
      <c r="AV31" s="219"/>
      <c r="AW31" s="219"/>
      <c r="AX31" s="219"/>
      <c r="AY31" s="219"/>
      <c r="AZ31" s="219"/>
      <c r="BA31" s="219"/>
      <c r="BB31" s="219"/>
      <c r="BC31" s="219"/>
      <c r="BD31" s="219"/>
      <c r="BE31" s="228"/>
      <c r="BF31" s="219"/>
      <c r="BG31" s="219"/>
      <c r="BH31" s="219"/>
      <c r="BI31" s="219"/>
      <c r="BJ31" s="219"/>
      <c r="BK31" s="219"/>
      <c r="BL31" s="228"/>
      <c r="BM31" s="219" t="s">
        <v>311</v>
      </c>
      <c r="BN31" s="219"/>
      <c r="BO31" s="219"/>
      <c r="BP31" s="219"/>
      <c r="BQ31" s="219"/>
      <c r="BR31" s="219"/>
      <c r="BS31" s="219"/>
      <c r="BT31" s="219"/>
      <c r="BU31" s="219"/>
      <c r="BV31" s="219"/>
      <c r="BW31" s="219"/>
      <c r="BX31" s="219"/>
      <c r="BY31" s="219"/>
      <c r="BZ31" s="219"/>
      <c r="CA31" s="219"/>
      <c r="CB31" s="219"/>
      <c r="CC31" s="219"/>
      <c r="CD31" s="219"/>
      <c r="CE31" s="219"/>
      <c r="CF31" s="219"/>
      <c r="CG31" s="219"/>
      <c r="CI31" s="228"/>
    </row>
    <row r="32" spans="1:87" ht="13.5">
      <c r="A32" s="219"/>
      <c r="B32" s="227"/>
      <c r="C32" s="219"/>
      <c r="D32" s="219"/>
      <c r="E32" s="219"/>
      <c r="F32" s="219"/>
      <c r="G32" s="219"/>
      <c r="H32" s="228"/>
      <c r="I32" s="219"/>
      <c r="J32" s="219"/>
      <c r="K32" s="228"/>
      <c r="L32" s="219"/>
      <c r="M32" s="219"/>
      <c r="N32" s="219"/>
      <c r="O32" s="219"/>
      <c r="P32" s="219"/>
      <c r="Q32" s="219"/>
      <c r="R32" s="219"/>
      <c r="S32" s="219"/>
      <c r="T32" s="219"/>
      <c r="U32" s="219"/>
      <c r="V32" s="219"/>
      <c r="W32" s="219"/>
      <c r="X32" s="219"/>
      <c r="Y32" s="219"/>
      <c r="Z32" s="219"/>
      <c r="AA32" s="228"/>
      <c r="AB32" s="219"/>
      <c r="AC32" s="228"/>
      <c r="AD32" s="219" t="s">
        <v>312</v>
      </c>
      <c r="AE32" s="219"/>
      <c r="AF32" s="219"/>
      <c r="AG32" s="219"/>
      <c r="AH32" s="219"/>
      <c r="AI32" s="219"/>
      <c r="AJ32" s="219"/>
      <c r="AK32" s="219"/>
      <c r="AL32" s="219"/>
      <c r="AM32" s="219"/>
      <c r="AN32" s="219"/>
      <c r="AO32" s="219"/>
      <c r="AP32" s="219"/>
      <c r="AQ32" s="219"/>
      <c r="AR32" s="219"/>
      <c r="AS32" s="219"/>
      <c r="AT32" s="219"/>
      <c r="AU32" s="228"/>
      <c r="AV32" s="219"/>
      <c r="AW32" s="219"/>
      <c r="AX32" s="219"/>
      <c r="AY32" s="219"/>
      <c r="AZ32" s="219"/>
      <c r="BA32" s="219"/>
      <c r="BB32" s="219"/>
      <c r="BC32" s="219"/>
      <c r="BD32" s="219"/>
      <c r="BE32" s="228"/>
      <c r="BF32" s="219"/>
      <c r="BG32" s="219"/>
      <c r="BH32" s="219"/>
      <c r="BI32" s="219"/>
      <c r="BJ32" s="219"/>
      <c r="BK32" s="219"/>
      <c r="BL32" s="228"/>
      <c r="BM32" s="219" t="s">
        <v>313</v>
      </c>
      <c r="BN32" s="219"/>
      <c r="BO32" s="219"/>
      <c r="BP32" s="219"/>
      <c r="BQ32" s="219"/>
      <c r="BR32" s="219"/>
      <c r="BS32" s="219"/>
      <c r="BT32" s="219"/>
      <c r="BU32" s="219"/>
      <c r="BV32" s="219"/>
      <c r="BW32" s="219"/>
      <c r="BX32" s="219"/>
      <c r="BY32" s="219"/>
      <c r="BZ32" s="219"/>
      <c r="CA32" s="219"/>
      <c r="CB32" s="219"/>
      <c r="CC32" s="219"/>
      <c r="CD32" s="219"/>
      <c r="CE32" s="219"/>
      <c r="CF32" s="219"/>
      <c r="CG32" s="219"/>
      <c r="CI32" s="228"/>
    </row>
    <row r="33" spans="1:87" ht="13.5">
      <c r="A33" s="219"/>
      <c r="B33" s="229"/>
      <c r="C33" s="230"/>
      <c r="D33" s="230"/>
      <c r="E33" s="230"/>
      <c r="F33" s="230"/>
      <c r="G33" s="230"/>
      <c r="H33" s="231"/>
      <c r="I33" s="230"/>
      <c r="J33" s="230"/>
      <c r="K33" s="231"/>
      <c r="L33" s="230"/>
      <c r="M33" s="230"/>
      <c r="N33" s="230"/>
      <c r="O33" s="230"/>
      <c r="P33" s="230"/>
      <c r="Q33" s="230"/>
      <c r="R33" s="230"/>
      <c r="S33" s="230"/>
      <c r="T33" s="230"/>
      <c r="U33" s="230"/>
      <c r="V33" s="230"/>
      <c r="W33" s="230"/>
      <c r="X33" s="230"/>
      <c r="Y33" s="230"/>
      <c r="Z33" s="230"/>
      <c r="AA33" s="231"/>
      <c r="AB33" s="230"/>
      <c r="AC33" s="231"/>
      <c r="AD33" s="230"/>
      <c r="AE33" s="230"/>
      <c r="AF33" s="230"/>
      <c r="AG33" s="230"/>
      <c r="AH33" s="230"/>
      <c r="AI33" s="230"/>
      <c r="AJ33" s="230"/>
      <c r="AK33" s="230"/>
      <c r="AL33" s="230"/>
      <c r="AM33" s="230"/>
      <c r="AN33" s="230"/>
      <c r="AO33" s="230"/>
      <c r="AP33" s="230"/>
      <c r="AQ33" s="230"/>
      <c r="AR33" s="230"/>
      <c r="AS33" s="230"/>
      <c r="AT33" s="230"/>
      <c r="AU33" s="231"/>
      <c r="AV33" s="230"/>
      <c r="AW33" s="230"/>
      <c r="AX33" s="230"/>
      <c r="AY33" s="230"/>
      <c r="AZ33" s="230"/>
      <c r="BA33" s="230"/>
      <c r="BB33" s="230"/>
      <c r="BC33" s="230"/>
      <c r="BD33" s="230"/>
      <c r="BE33" s="231"/>
      <c r="BF33" s="230"/>
      <c r="BG33" s="230"/>
      <c r="BH33" s="230"/>
      <c r="BI33" s="230"/>
      <c r="BJ33" s="230"/>
      <c r="BK33" s="230"/>
      <c r="BL33" s="231"/>
      <c r="BM33" s="230"/>
      <c r="BN33" s="230"/>
      <c r="BO33" s="230"/>
      <c r="BP33" s="230" t="s">
        <v>314</v>
      </c>
      <c r="BQ33" s="230"/>
      <c r="BR33" s="230"/>
      <c r="BS33" s="230"/>
      <c r="BT33" s="230"/>
      <c r="BU33" s="230"/>
      <c r="BV33" s="230"/>
      <c r="BW33" s="230"/>
      <c r="BX33" s="230"/>
      <c r="BY33" s="230"/>
      <c r="BZ33" s="230"/>
      <c r="CA33" s="230"/>
      <c r="CB33" s="230"/>
      <c r="CC33" s="230"/>
      <c r="CD33" s="230"/>
      <c r="CE33" s="230"/>
      <c r="CF33" s="230"/>
      <c r="CG33" s="230"/>
      <c r="CH33" s="230"/>
      <c r="CI33" s="231"/>
    </row>
    <row r="34" spans="1:87" ht="13.5">
      <c r="A34" s="219"/>
      <c r="B34" s="227" t="s">
        <v>1307</v>
      </c>
      <c r="C34" s="219"/>
      <c r="D34" s="219"/>
      <c r="E34" s="219"/>
      <c r="F34" s="219"/>
      <c r="G34" s="219"/>
      <c r="H34" s="228"/>
      <c r="I34" s="219" t="s">
        <v>261</v>
      </c>
      <c r="J34" s="219"/>
      <c r="K34" s="228"/>
      <c r="L34" s="219" t="s">
        <v>315</v>
      </c>
      <c r="M34" s="219"/>
      <c r="N34" s="219"/>
      <c r="O34" s="219"/>
      <c r="P34" s="219"/>
      <c r="Q34" s="219"/>
      <c r="R34" s="219"/>
      <c r="S34" s="219"/>
      <c r="T34" s="219"/>
      <c r="U34" s="219"/>
      <c r="V34" s="219"/>
      <c r="W34" s="219"/>
      <c r="X34" s="219"/>
      <c r="Y34" s="219"/>
      <c r="Z34" s="219"/>
      <c r="AA34" s="228"/>
      <c r="AB34" s="219" t="s">
        <v>292</v>
      </c>
      <c r="AC34" s="228"/>
      <c r="AD34" s="219" t="s">
        <v>316</v>
      </c>
      <c r="AE34" s="219"/>
      <c r="AF34" s="219"/>
      <c r="AG34" s="219"/>
      <c r="AH34" s="219"/>
      <c r="AI34" s="219"/>
      <c r="AJ34" s="219"/>
      <c r="AK34" s="219"/>
      <c r="AL34" s="219"/>
      <c r="AM34" s="219"/>
      <c r="AN34" s="219"/>
      <c r="AO34" s="219"/>
      <c r="AP34" s="219"/>
      <c r="AQ34" s="219"/>
      <c r="AR34" s="219"/>
      <c r="AS34" s="219"/>
      <c r="AT34" s="219"/>
      <c r="AU34" s="228"/>
      <c r="AV34" s="219" t="s">
        <v>294</v>
      </c>
      <c r="AW34" s="219"/>
      <c r="AX34" s="219"/>
      <c r="AY34" s="219"/>
      <c r="AZ34" s="219"/>
      <c r="BA34" s="219"/>
      <c r="BB34" s="219"/>
      <c r="BC34" s="219"/>
      <c r="BD34" s="219"/>
      <c r="BE34" s="228"/>
      <c r="BF34" s="219" t="s">
        <v>295</v>
      </c>
      <c r="BG34" s="219"/>
      <c r="BH34" s="219"/>
      <c r="BI34" s="219"/>
      <c r="BJ34" s="219"/>
      <c r="BK34" s="219"/>
      <c r="BL34" s="228"/>
      <c r="BM34" s="219" t="s">
        <v>317</v>
      </c>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28"/>
    </row>
    <row r="35" spans="1:87" ht="13.5">
      <c r="A35" s="219"/>
      <c r="B35" s="227"/>
      <c r="C35" s="219"/>
      <c r="D35" s="219"/>
      <c r="E35" s="219"/>
      <c r="F35" s="219"/>
      <c r="G35" s="219"/>
      <c r="H35" s="228"/>
      <c r="I35" s="219"/>
      <c r="J35" s="219"/>
      <c r="K35" s="228"/>
      <c r="L35" s="219" t="s">
        <v>318</v>
      </c>
      <c r="M35" s="219"/>
      <c r="N35" s="219"/>
      <c r="O35" s="219"/>
      <c r="P35" s="219"/>
      <c r="Q35" s="219"/>
      <c r="R35" s="219"/>
      <c r="S35" s="219"/>
      <c r="T35" s="219"/>
      <c r="U35" s="219"/>
      <c r="V35" s="219"/>
      <c r="W35" s="219"/>
      <c r="X35" s="219"/>
      <c r="Y35" s="219"/>
      <c r="Z35" s="219"/>
      <c r="AA35" s="228"/>
      <c r="AB35" s="219"/>
      <c r="AC35" s="228"/>
      <c r="AD35" s="219" t="s">
        <v>269</v>
      </c>
      <c r="AE35" s="219"/>
      <c r="AF35" s="219"/>
      <c r="AG35" s="219"/>
      <c r="AH35" s="219"/>
      <c r="AI35" s="219"/>
      <c r="AJ35" s="219"/>
      <c r="AK35" s="219"/>
      <c r="AL35" s="219"/>
      <c r="AM35" s="219"/>
      <c r="AN35" s="219"/>
      <c r="AO35" s="219"/>
      <c r="AP35" s="219"/>
      <c r="AQ35" s="219"/>
      <c r="AR35" s="219"/>
      <c r="AS35" s="219"/>
      <c r="AT35" s="219"/>
      <c r="AU35" s="228"/>
      <c r="AV35" s="219"/>
      <c r="AW35" s="219"/>
      <c r="AX35" s="219"/>
      <c r="AY35" s="219"/>
      <c r="AZ35" s="219"/>
      <c r="BA35" s="219"/>
      <c r="BB35" s="219"/>
      <c r="BC35" s="219"/>
      <c r="BD35" s="219"/>
      <c r="BE35" s="228"/>
      <c r="BF35" s="219"/>
      <c r="BG35" s="219"/>
      <c r="BH35" s="219"/>
      <c r="BI35" s="219"/>
      <c r="BJ35" s="219"/>
      <c r="BK35" s="219"/>
      <c r="BL35" s="228"/>
      <c r="BM35" s="219" t="s">
        <v>270</v>
      </c>
      <c r="BN35" s="219"/>
      <c r="BO35" s="219"/>
      <c r="BQ35" s="219"/>
      <c r="BR35" s="219"/>
      <c r="BS35" s="219"/>
      <c r="BT35" s="219"/>
      <c r="BU35" s="219"/>
      <c r="BV35" s="219"/>
      <c r="BW35" s="219"/>
      <c r="BX35" s="219"/>
      <c r="BY35" s="219"/>
      <c r="CA35" s="219"/>
      <c r="CB35" s="219"/>
      <c r="CC35" s="219"/>
      <c r="CD35" s="219"/>
      <c r="CE35" s="219"/>
      <c r="CF35" s="219"/>
      <c r="CG35" s="219"/>
      <c r="CH35" s="219"/>
      <c r="CI35" s="228"/>
    </row>
    <row r="36" spans="1:87" ht="13.5">
      <c r="A36" s="219"/>
      <c r="B36" s="227"/>
      <c r="C36" s="219"/>
      <c r="D36" s="219"/>
      <c r="E36" s="219"/>
      <c r="F36" s="219"/>
      <c r="G36" s="219"/>
      <c r="H36" s="228"/>
      <c r="I36" s="219"/>
      <c r="J36" s="219"/>
      <c r="K36" s="228"/>
      <c r="L36" s="219" t="s">
        <v>319</v>
      </c>
      <c r="M36" s="219"/>
      <c r="N36" s="219"/>
      <c r="O36" s="219"/>
      <c r="P36" s="219"/>
      <c r="Q36" s="219"/>
      <c r="R36" s="219"/>
      <c r="S36" s="219"/>
      <c r="T36" s="219"/>
      <c r="U36" s="219"/>
      <c r="V36" s="219"/>
      <c r="W36" s="219"/>
      <c r="X36" s="219"/>
      <c r="Y36" s="219"/>
      <c r="Z36" s="219"/>
      <c r="AA36" s="228"/>
      <c r="AB36" s="219"/>
      <c r="AC36" s="228"/>
      <c r="AD36" s="219"/>
      <c r="AE36" s="219"/>
      <c r="AF36" s="219"/>
      <c r="AG36" s="219"/>
      <c r="AH36" s="219"/>
      <c r="AI36" s="219"/>
      <c r="AJ36" s="219"/>
      <c r="AK36" s="219"/>
      <c r="AL36" s="219"/>
      <c r="AM36" s="219"/>
      <c r="AN36" s="219"/>
      <c r="AO36" s="219"/>
      <c r="AP36" s="219"/>
      <c r="AQ36" s="219"/>
      <c r="AR36" s="219"/>
      <c r="AS36" s="219"/>
      <c r="AT36" s="219"/>
      <c r="AU36" s="228"/>
      <c r="AV36" s="219"/>
      <c r="AW36" s="219"/>
      <c r="AX36" s="219"/>
      <c r="AY36" s="219"/>
      <c r="AZ36" s="219"/>
      <c r="BA36" s="219"/>
      <c r="BB36" s="219"/>
      <c r="BC36" s="219"/>
      <c r="BD36" s="219"/>
      <c r="BE36" s="228"/>
      <c r="BF36" s="219"/>
      <c r="BG36" s="219"/>
      <c r="BH36" s="219"/>
      <c r="BI36" s="219"/>
      <c r="BJ36" s="219"/>
      <c r="BK36" s="219"/>
      <c r="BL36" s="228"/>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28"/>
    </row>
    <row r="37" spans="1:87" ht="13.5">
      <c r="A37" s="219"/>
      <c r="B37" s="227"/>
      <c r="C37" s="219"/>
      <c r="D37" s="219"/>
      <c r="E37" s="219"/>
      <c r="F37" s="219"/>
      <c r="G37" s="219"/>
      <c r="H37" s="228"/>
      <c r="I37" s="219"/>
      <c r="J37" s="219"/>
      <c r="K37" s="228"/>
      <c r="L37" s="219" t="s">
        <v>320</v>
      </c>
      <c r="M37" s="219"/>
      <c r="N37" s="219"/>
      <c r="O37" s="219"/>
      <c r="P37" s="219"/>
      <c r="Q37" s="219"/>
      <c r="R37" s="219"/>
      <c r="S37" s="219"/>
      <c r="T37" s="219"/>
      <c r="U37" s="219"/>
      <c r="V37" s="219"/>
      <c r="W37" s="219"/>
      <c r="X37" s="219"/>
      <c r="Y37" s="219"/>
      <c r="Z37" s="219"/>
      <c r="AA37" s="228"/>
      <c r="AB37" s="219"/>
      <c r="AC37" s="228"/>
      <c r="AD37" s="219"/>
      <c r="AE37" s="219"/>
      <c r="AF37" s="219"/>
      <c r="AG37" s="219"/>
      <c r="AH37" s="219"/>
      <c r="AI37" s="219"/>
      <c r="AJ37" s="219"/>
      <c r="AK37" s="219"/>
      <c r="AL37" s="219"/>
      <c r="AM37" s="219"/>
      <c r="AN37" s="219"/>
      <c r="AO37" s="219"/>
      <c r="AP37" s="219"/>
      <c r="AQ37" s="219"/>
      <c r="AR37" s="219"/>
      <c r="AS37" s="219"/>
      <c r="AT37" s="219"/>
      <c r="AU37" s="228"/>
      <c r="AV37" s="219"/>
      <c r="AW37" s="219"/>
      <c r="AX37" s="219"/>
      <c r="AY37" s="219"/>
      <c r="AZ37" s="219"/>
      <c r="BA37" s="219"/>
      <c r="BB37" s="219"/>
      <c r="BC37" s="219"/>
      <c r="BD37" s="219"/>
      <c r="BE37" s="228"/>
      <c r="BF37" s="219"/>
      <c r="BG37" s="219"/>
      <c r="BH37" s="219"/>
      <c r="BI37" s="219"/>
      <c r="BJ37" s="219"/>
      <c r="BK37" s="219"/>
      <c r="BL37" s="228"/>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28"/>
    </row>
    <row r="38" spans="1:87" ht="13.5">
      <c r="A38" s="219"/>
      <c r="B38" s="229"/>
      <c r="C38" s="230"/>
      <c r="D38" s="230"/>
      <c r="E38" s="230"/>
      <c r="F38" s="230"/>
      <c r="G38" s="230"/>
      <c r="H38" s="231"/>
      <c r="I38" s="230"/>
      <c r="J38" s="230"/>
      <c r="K38" s="231"/>
      <c r="L38" s="230" t="s">
        <v>303</v>
      </c>
      <c r="M38" s="230"/>
      <c r="N38" s="230"/>
      <c r="O38" s="230"/>
      <c r="P38" s="230"/>
      <c r="Q38" s="230"/>
      <c r="R38" s="230"/>
      <c r="S38" s="230"/>
      <c r="T38" s="230"/>
      <c r="U38" s="230"/>
      <c r="V38" s="230"/>
      <c r="W38" s="230"/>
      <c r="X38" s="230"/>
      <c r="Y38" s="230"/>
      <c r="Z38" s="230"/>
      <c r="AA38" s="231"/>
      <c r="AB38" s="230"/>
      <c r="AC38" s="231"/>
      <c r="AD38" s="230"/>
      <c r="AE38" s="230"/>
      <c r="AF38" s="230"/>
      <c r="AG38" s="230"/>
      <c r="AH38" s="230"/>
      <c r="AI38" s="230"/>
      <c r="AJ38" s="230"/>
      <c r="AK38" s="230"/>
      <c r="AL38" s="230"/>
      <c r="AM38" s="230"/>
      <c r="AN38" s="230"/>
      <c r="AO38" s="230"/>
      <c r="AP38" s="230"/>
      <c r="AQ38" s="230"/>
      <c r="AR38" s="230"/>
      <c r="AS38" s="230"/>
      <c r="AT38" s="230"/>
      <c r="AU38" s="231"/>
      <c r="AV38" s="230"/>
      <c r="AW38" s="230"/>
      <c r="AX38" s="230"/>
      <c r="AY38" s="230"/>
      <c r="AZ38" s="230"/>
      <c r="BA38" s="230"/>
      <c r="BB38" s="230"/>
      <c r="BC38" s="230"/>
      <c r="BD38" s="230"/>
      <c r="BE38" s="231"/>
      <c r="BF38" s="230"/>
      <c r="BG38" s="230"/>
      <c r="BH38" s="230"/>
      <c r="BI38" s="230"/>
      <c r="BJ38" s="230"/>
      <c r="BK38" s="230"/>
      <c r="BL38" s="231"/>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1"/>
    </row>
    <row r="39" spans="1:87" ht="13.5">
      <c r="A39" s="219"/>
      <c r="B39" s="227" t="s">
        <v>1308</v>
      </c>
      <c r="C39" s="219"/>
      <c r="D39" s="219"/>
      <c r="E39" s="219"/>
      <c r="F39" s="219"/>
      <c r="G39" s="219"/>
      <c r="H39" s="228"/>
      <c r="I39" s="219" t="s">
        <v>256</v>
      </c>
      <c r="J39" s="219"/>
      <c r="K39" s="228"/>
      <c r="L39" s="219" t="s">
        <v>321</v>
      </c>
      <c r="M39" s="219"/>
      <c r="N39" s="219"/>
      <c r="O39" s="219"/>
      <c r="P39" s="219"/>
      <c r="Q39" s="219"/>
      <c r="R39" s="219"/>
      <c r="S39" s="219"/>
      <c r="T39" s="219"/>
      <c r="U39" s="219"/>
      <c r="V39" s="219"/>
      <c r="W39" s="219"/>
      <c r="X39" s="219"/>
      <c r="Y39" s="219"/>
      <c r="Z39" s="219"/>
      <c r="AA39" s="228"/>
      <c r="AB39" s="219"/>
      <c r="AC39" s="228"/>
      <c r="AD39" s="219"/>
      <c r="AE39" s="219"/>
      <c r="AF39" s="219"/>
      <c r="AG39" s="219"/>
      <c r="AH39" s="219"/>
      <c r="AI39" s="219"/>
      <c r="AJ39" s="219"/>
      <c r="AK39" s="219"/>
      <c r="AL39" s="219"/>
      <c r="AM39" s="219"/>
      <c r="AN39" s="219"/>
      <c r="AO39" s="219"/>
      <c r="AP39" s="219"/>
      <c r="AQ39" s="219"/>
      <c r="AR39" s="219"/>
      <c r="AS39" s="219"/>
      <c r="AT39" s="219"/>
      <c r="AU39" s="228"/>
      <c r="AV39" s="219" t="s">
        <v>870</v>
      </c>
      <c r="AW39" s="219"/>
      <c r="AX39" s="219"/>
      <c r="AY39" s="219"/>
      <c r="AZ39" s="219"/>
      <c r="BA39" s="219"/>
      <c r="BB39" s="219"/>
      <c r="BC39" s="219"/>
      <c r="BD39" s="219"/>
      <c r="BE39" s="228"/>
      <c r="BF39" s="219" t="s">
        <v>258</v>
      </c>
      <c r="BG39" s="219"/>
      <c r="BH39" s="219"/>
      <c r="BI39" s="219"/>
      <c r="BJ39" s="219"/>
      <c r="BK39" s="219"/>
      <c r="BL39" s="228"/>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28"/>
    </row>
    <row r="40" spans="1:87" ht="13.5">
      <c r="A40" s="219"/>
      <c r="B40" s="229"/>
      <c r="C40" s="230"/>
      <c r="D40" s="230"/>
      <c r="E40" s="230"/>
      <c r="F40" s="230"/>
      <c r="G40" s="230"/>
      <c r="H40" s="231"/>
      <c r="I40" s="230"/>
      <c r="J40" s="230"/>
      <c r="K40" s="231"/>
      <c r="L40" s="230" t="s">
        <v>322</v>
      </c>
      <c r="M40" s="230"/>
      <c r="N40" s="230"/>
      <c r="O40" s="230"/>
      <c r="P40" s="230"/>
      <c r="Q40" s="230"/>
      <c r="R40" s="230"/>
      <c r="S40" s="230"/>
      <c r="T40" s="230"/>
      <c r="U40" s="230"/>
      <c r="V40" s="230"/>
      <c r="W40" s="230"/>
      <c r="X40" s="230"/>
      <c r="Y40" s="230"/>
      <c r="Z40" s="230"/>
      <c r="AA40" s="231"/>
      <c r="AB40" s="230"/>
      <c r="AC40" s="231"/>
      <c r="AD40" s="230"/>
      <c r="AE40" s="230"/>
      <c r="AF40" s="230"/>
      <c r="AG40" s="230"/>
      <c r="AH40" s="230"/>
      <c r="AI40" s="230"/>
      <c r="AJ40" s="230"/>
      <c r="AK40" s="230"/>
      <c r="AL40" s="230"/>
      <c r="AM40" s="230"/>
      <c r="AN40" s="230"/>
      <c r="AO40" s="230"/>
      <c r="AP40" s="230"/>
      <c r="AQ40" s="230"/>
      <c r="AR40" s="230"/>
      <c r="AS40" s="230"/>
      <c r="AT40" s="230"/>
      <c r="AU40" s="231"/>
      <c r="AV40" s="230"/>
      <c r="AW40" s="230"/>
      <c r="AX40" s="230"/>
      <c r="AY40" s="230"/>
      <c r="AZ40" s="230"/>
      <c r="BA40" s="230"/>
      <c r="BB40" s="230"/>
      <c r="BC40" s="230"/>
      <c r="BD40" s="230"/>
      <c r="BE40" s="231"/>
      <c r="BF40" s="230"/>
      <c r="BG40" s="230"/>
      <c r="BH40" s="230"/>
      <c r="BI40" s="230"/>
      <c r="BJ40" s="230"/>
      <c r="BK40" s="230"/>
      <c r="BL40" s="231"/>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1"/>
    </row>
    <row r="41" spans="1:87" ht="13.5">
      <c r="A41" s="219"/>
      <c r="B41" s="227" t="s">
        <v>1309</v>
      </c>
      <c r="C41" s="219"/>
      <c r="D41" s="219"/>
      <c r="E41" s="219"/>
      <c r="F41" s="219"/>
      <c r="G41" s="219"/>
      <c r="H41" s="228"/>
      <c r="I41" s="219" t="s">
        <v>261</v>
      </c>
      <c r="J41" s="219"/>
      <c r="K41" s="228"/>
      <c r="L41" s="219" t="s">
        <v>323</v>
      </c>
      <c r="M41" s="219"/>
      <c r="N41" s="219"/>
      <c r="O41" s="219"/>
      <c r="P41" s="219"/>
      <c r="Q41" s="219"/>
      <c r="R41" s="219"/>
      <c r="S41" s="219"/>
      <c r="T41" s="219"/>
      <c r="U41" s="219"/>
      <c r="V41" s="219"/>
      <c r="W41" s="219"/>
      <c r="X41" s="219"/>
      <c r="Y41" s="219"/>
      <c r="Z41" s="219"/>
      <c r="AA41" s="228"/>
      <c r="AB41" s="219" t="s">
        <v>286</v>
      </c>
      <c r="AC41" s="228"/>
      <c r="AD41" s="219" t="s">
        <v>287</v>
      </c>
      <c r="AE41" s="219"/>
      <c r="AF41" s="219"/>
      <c r="AG41" s="219"/>
      <c r="AH41" s="219"/>
      <c r="AI41" s="219"/>
      <c r="AJ41" s="219"/>
      <c r="AK41" s="219"/>
      <c r="AL41" s="219"/>
      <c r="AM41" s="219"/>
      <c r="AN41" s="219"/>
      <c r="AO41" s="219"/>
      <c r="AP41" s="219"/>
      <c r="AQ41" s="219"/>
      <c r="AR41" s="219"/>
      <c r="AS41" s="219"/>
      <c r="AT41" s="219"/>
      <c r="AU41" s="228"/>
      <c r="AV41" s="219" t="s">
        <v>237</v>
      </c>
      <c r="AW41" s="219"/>
      <c r="AX41" s="219"/>
      <c r="AY41" s="219"/>
      <c r="AZ41" s="219"/>
      <c r="BA41" s="219"/>
      <c r="BB41" s="219"/>
      <c r="BC41" s="219"/>
      <c r="BD41" s="219"/>
      <c r="BE41" s="228"/>
      <c r="BF41" s="219" t="s">
        <v>264</v>
      </c>
      <c r="BG41" s="219"/>
      <c r="BH41" s="219"/>
      <c r="BI41" s="219"/>
      <c r="BJ41" s="219"/>
      <c r="BK41" s="219"/>
      <c r="BL41" s="228"/>
      <c r="BM41" s="219" t="s">
        <v>324</v>
      </c>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28"/>
    </row>
    <row r="42" spans="1:87" ht="13.5">
      <c r="A42" s="219"/>
      <c r="B42" s="227"/>
      <c r="C42" s="219"/>
      <c r="D42" s="219"/>
      <c r="E42" s="219"/>
      <c r="F42" s="219"/>
      <c r="G42" s="219"/>
      <c r="H42" s="228"/>
      <c r="I42" s="219"/>
      <c r="J42" s="219"/>
      <c r="K42" s="228"/>
      <c r="L42" s="219" t="s">
        <v>325</v>
      </c>
      <c r="M42" s="219"/>
      <c r="N42" s="219"/>
      <c r="O42" s="219"/>
      <c r="P42" s="219"/>
      <c r="Q42" s="219"/>
      <c r="R42" s="219"/>
      <c r="S42" s="219"/>
      <c r="T42" s="219"/>
      <c r="U42" s="219"/>
      <c r="V42" s="219"/>
      <c r="W42" s="219"/>
      <c r="X42" s="219"/>
      <c r="Y42" s="219"/>
      <c r="Z42" s="219"/>
      <c r="AA42" s="228"/>
      <c r="AB42" s="219"/>
      <c r="AC42" s="228"/>
      <c r="AD42" s="219" t="s">
        <v>283</v>
      </c>
      <c r="AE42" s="219"/>
      <c r="AF42" s="219"/>
      <c r="AG42" s="219"/>
      <c r="AH42" s="219"/>
      <c r="AI42" s="219"/>
      <c r="AJ42" s="219"/>
      <c r="AK42" s="219"/>
      <c r="AL42" s="219"/>
      <c r="AM42" s="219"/>
      <c r="AN42" s="219"/>
      <c r="AO42" s="219"/>
      <c r="AP42" s="219"/>
      <c r="AQ42" s="219"/>
      <c r="AR42" s="219"/>
      <c r="AS42" s="219"/>
      <c r="AT42" s="219"/>
      <c r="AU42" s="228"/>
      <c r="AV42" s="219"/>
      <c r="AW42" s="219"/>
      <c r="AX42" s="219"/>
      <c r="AY42" s="219"/>
      <c r="AZ42" s="219"/>
      <c r="BA42" s="219"/>
      <c r="BB42" s="219"/>
      <c r="BC42" s="219"/>
      <c r="BD42" s="219"/>
      <c r="BE42" s="228"/>
      <c r="BF42" s="219"/>
      <c r="BG42" s="219"/>
      <c r="BH42" s="219"/>
      <c r="BI42" s="219"/>
      <c r="BJ42" s="219"/>
      <c r="BK42" s="219"/>
      <c r="BL42" s="228"/>
      <c r="BM42" s="219" t="s">
        <v>326</v>
      </c>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28"/>
    </row>
    <row r="43" spans="1:87" ht="13.5">
      <c r="A43" s="219"/>
      <c r="B43" s="227"/>
      <c r="C43" s="219"/>
      <c r="D43" s="219"/>
      <c r="E43" s="219"/>
      <c r="F43" s="219"/>
      <c r="G43" s="219"/>
      <c r="H43" s="228"/>
      <c r="I43" s="219"/>
      <c r="J43" s="219"/>
      <c r="K43" s="228"/>
      <c r="L43" s="219" t="s">
        <v>327</v>
      </c>
      <c r="M43" s="219"/>
      <c r="N43" s="219"/>
      <c r="O43" s="219"/>
      <c r="P43" s="219"/>
      <c r="Q43" s="219"/>
      <c r="R43" s="219"/>
      <c r="S43" s="219"/>
      <c r="T43" s="219"/>
      <c r="U43" s="219"/>
      <c r="V43" s="219"/>
      <c r="W43" s="219"/>
      <c r="X43" s="219"/>
      <c r="Y43" s="219"/>
      <c r="Z43" s="219"/>
      <c r="AA43" s="228"/>
      <c r="AB43" s="219"/>
      <c r="AC43" s="228"/>
      <c r="AD43" s="219" t="s">
        <v>269</v>
      </c>
      <c r="AE43" s="219"/>
      <c r="AF43" s="219"/>
      <c r="AG43" s="219"/>
      <c r="AH43" s="219"/>
      <c r="AI43" s="219"/>
      <c r="AJ43" s="219"/>
      <c r="AK43" s="219"/>
      <c r="AL43" s="219"/>
      <c r="AM43" s="219"/>
      <c r="AN43" s="219"/>
      <c r="AO43" s="219"/>
      <c r="AP43" s="219"/>
      <c r="AQ43" s="219"/>
      <c r="AR43" s="219"/>
      <c r="AS43" s="219"/>
      <c r="AT43" s="219"/>
      <c r="AU43" s="228"/>
      <c r="AV43" s="219"/>
      <c r="AW43" s="219"/>
      <c r="AX43" s="219"/>
      <c r="AY43" s="219"/>
      <c r="AZ43" s="219"/>
      <c r="BA43" s="219"/>
      <c r="BB43" s="219"/>
      <c r="BC43" s="219"/>
      <c r="BD43" s="219"/>
      <c r="BE43" s="228"/>
      <c r="BF43" s="219"/>
      <c r="BG43" s="219"/>
      <c r="BH43" s="219"/>
      <c r="BI43" s="219"/>
      <c r="BJ43" s="219"/>
      <c r="BK43" s="219"/>
      <c r="BL43" s="228"/>
      <c r="BM43" s="219" t="s">
        <v>270</v>
      </c>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28"/>
    </row>
    <row r="44" spans="1:87" ht="13.5">
      <c r="A44" s="219"/>
      <c r="B44" s="229"/>
      <c r="C44" s="230"/>
      <c r="D44" s="230"/>
      <c r="E44" s="230"/>
      <c r="F44" s="230"/>
      <c r="G44" s="230"/>
      <c r="H44" s="231"/>
      <c r="I44" s="230"/>
      <c r="J44" s="230"/>
      <c r="K44" s="231"/>
      <c r="L44" s="230"/>
      <c r="M44" s="230"/>
      <c r="N44" s="230"/>
      <c r="O44" s="230"/>
      <c r="P44" s="230"/>
      <c r="Q44" s="230"/>
      <c r="R44" s="230"/>
      <c r="S44" s="230"/>
      <c r="T44" s="230"/>
      <c r="U44" s="230"/>
      <c r="V44" s="230"/>
      <c r="W44" s="230"/>
      <c r="X44" s="230"/>
      <c r="Y44" s="230"/>
      <c r="Z44" s="230"/>
      <c r="AA44" s="231"/>
      <c r="AB44" s="230"/>
      <c r="AC44" s="231"/>
      <c r="AD44" s="230"/>
      <c r="AE44" s="230"/>
      <c r="AF44" s="230"/>
      <c r="AG44" s="230"/>
      <c r="AH44" s="230"/>
      <c r="AI44" s="230"/>
      <c r="AJ44" s="230"/>
      <c r="AK44" s="230"/>
      <c r="AL44" s="230"/>
      <c r="AM44" s="230"/>
      <c r="AN44" s="230"/>
      <c r="AO44" s="230"/>
      <c r="AP44" s="230"/>
      <c r="AQ44" s="230"/>
      <c r="AR44" s="230"/>
      <c r="AS44" s="230"/>
      <c r="AT44" s="230"/>
      <c r="AU44" s="231"/>
      <c r="AV44" s="230"/>
      <c r="AW44" s="230"/>
      <c r="AX44" s="230"/>
      <c r="AY44" s="230"/>
      <c r="AZ44" s="230"/>
      <c r="BA44" s="230"/>
      <c r="BB44" s="230"/>
      <c r="BC44" s="230"/>
      <c r="BD44" s="230"/>
      <c r="BE44" s="231"/>
      <c r="BF44" s="230"/>
      <c r="BG44" s="230"/>
      <c r="BH44" s="230"/>
      <c r="BI44" s="230"/>
      <c r="BJ44" s="230"/>
      <c r="BK44" s="230"/>
      <c r="BL44" s="231"/>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1"/>
    </row>
    <row r="45" spans="1:87" ht="13.5">
      <c r="A45" s="219"/>
      <c r="B45" s="224" t="s">
        <v>1310</v>
      </c>
      <c r="C45" s="225"/>
      <c r="D45" s="225"/>
      <c r="E45" s="225"/>
      <c r="F45" s="225"/>
      <c r="G45" s="225"/>
      <c r="H45" s="226"/>
      <c r="I45" s="225" t="s">
        <v>328</v>
      </c>
      <c r="J45" s="225"/>
      <c r="K45" s="226"/>
      <c r="L45" s="225" t="s">
        <v>329</v>
      </c>
      <c r="M45" s="225"/>
      <c r="N45" s="225"/>
      <c r="O45" s="225"/>
      <c r="P45" s="225"/>
      <c r="Q45" s="225"/>
      <c r="R45" s="225"/>
      <c r="S45" s="225"/>
      <c r="T45" s="225"/>
      <c r="U45" s="225"/>
      <c r="V45" s="225"/>
      <c r="W45" s="225"/>
      <c r="X45" s="225"/>
      <c r="Y45" s="225"/>
      <c r="Z45" s="225"/>
      <c r="AA45" s="226"/>
      <c r="AB45" s="225"/>
      <c r="AC45" s="226"/>
      <c r="AD45" s="225"/>
      <c r="AE45" s="225"/>
      <c r="AF45" s="225"/>
      <c r="AG45" s="225"/>
      <c r="AH45" s="225"/>
      <c r="AI45" s="225"/>
      <c r="AJ45" s="225"/>
      <c r="AK45" s="225"/>
      <c r="AL45" s="225"/>
      <c r="AM45" s="225"/>
      <c r="AN45" s="225"/>
      <c r="AO45" s="225"/>
      <c r="AP45" s="225"/>
      <c r="AQ45" s="225"/>
      <c r="AR45" s="225"/>
      <c r="AS45" s="225"/>
      <c r="AT45" s="225"/>
      <c r="AU45" s="226"/>
      <c r="AV45" s="225" t="s">
        <v>872</v>
      </c>
      <c r="AW45" s="225"/>
      <c r="AX45" s="225"/>
      <c r="AY45" s="225"/>
      <c r="AZ45" s="225"/>
      <c r="BA45" s="225"/>
      <c r="BB45" s="225"/>
      <c r="BC45" s="225"/>
      <c r="BD45" s="225"/>
      <c r="BE45" s="226"/>
      <c r="BF45" s="225" t="s">
        <v>328</v>
      </c>
      <c r="BG45" s="225"/>
      <c r="BH45" s="225"/>
      <c r="BI45" s="225"/>
      <c r="BJ45" s="225"/>
      <c r="BK45" s="225"/>
      <c r="BL45" s="226"/>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6"/>
    </row>
    <row r="46" spans="1:87" ht="13.5">
      <c r="A46" s="219"/>
      <c r="B46" s="227"/>
      <c r="C46" s="219"/>
      <c r="D46" s="219"/>
      <c r="E46" s="219"/>
      <c r="F46" s="219"/>
      <c r="G46" s="219"/>
      <c r="H46" s="228"/>
      <c r="I46" s="219"/>
      <c r="J46" s="219"/>
      <c r="K46" s="228"/>
      <c r="L46" s="219" t="s">
        <v>330</v>
      </c>
      <c r="M46" s="219"/>
      <c r="N46" s="219"/>
      <c r="O46" s="219"/>
      <c r="P46" s="219"/>
      <c r="Q46" s="219"/>
      <c r="R46" s="219"/>
      <c r="S46" s="219"/>
      <c r="T46" s="219"/>
      <c r="U46" s="219"/>
      <c r="V46" s="219"/>
      <c r="W46" s="219"/>
      <c r="X46" s="219"/>
      <c r="Y46" s="219"/>
      <c r="Z46" s="219"/>
      <c r="AA46" s="228"/>
      <c r="AB46" s="219"/>
      <c r="AC46" s="228"/>
      <c r="AD46" s="219"/>
      <c r="AE46" s="219"/>
      <c r="AF46" s="219"/>
      <c r="AG46" s="219"/>
      <c r="AH46" s="219"/>
      <c r="AI46" s="219"/>
      <c r="AJ46" s="219"/>
      <c r="AK46" s="219"/>
      <c r="AL46" s="219"/>
      <c r="AM46" s="219"/>
      <c r="AN46" s="219"/>
      <c r="AO46" s="219"/>
      <c r="AP46" s="219"/>
      <c r="AQ46" s="219"/>
      <c r="AR46" s="219"/>
      <c r="AS46" s="219"/>
      <c r="AT46" s="219"/>
      <c r="AU46" s="228"/>
      <c r="AV46" s="219"/>
      <c r="AW46" s="219"/>
      <c r="AX46" s="219"/>
      <c r="AY46" s="219"/>
      <c r="AZ46" s="219"/>
      <c r="BA46" s="219"/>
      <c r="BB46" s="219"/>
      <c r="BC46" s="219"/>
      <c r="BD46" s="219"/>
      <c r="BE46" s="228"/>
      <c r="BF46" s="219"/>
      <c r="BG46" s="219"/>
      <c r="BH46" s="219"/>
      <c r="BI46" s="219"/>
      <c r="BJ46" s="219"/>
      <c r="BK46" s="219"/>
      <c r="BL46" s="228"/>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28"/>
    </row>
    <row r="47" spans="1:87" ht="13.5">
      <c r="A47" s="219"/>
      <c r="B47" s="229"/>
      <c r="C47" s="230"/>
      <c r="D47" s="230"/>
      <c r="E47" s="230"/>
      <c r="F47" s="230"/>
      <c r="G47" s="230"/>
      <c r="H47" s="231"/>
      <c r="I47" s="230"/>
      <c r="J47" s="230"/>
      <c r="K47" s="231"/>
      <c r="L47" s="230" t="s">
        <v>255</v>
      </c>
      <c r="M47" s="230"/>
      <c r="N47" s="230"/>
      <c r="O47" s="230"/>
      <c r="P47" s="230"/>
      <c r="Q47" s="230"/>
      <c r="R47" s="230"/>
      <c r="S47" s="230"/>
      <c r="T47" s="230"/>
      <c r="U47" s="230"/>
      <c r="V47" s="230"/>
      <c r="W47" s="230"/>
      <c r="X47" s="230"/>
      <c r="Y47" s="230"/>
      <c r="Z47" s="230"/>
      <c r="AA47" s="231"/>
      <c r="AB47" s="230"/>
      <c r="AC47" s="231"/>
      <c r="AD47" s="230"/>
      <c r="AE47" s="230"/>
      <c r="AF47" s="230"/>
      <c r="AG47" s="230"/>
      <c r="AH47" s="230"/>
      <c r="AI47" s="230"/>
      <c r="AJ47" s="230"/>
      <c r="AK47" s="230"/>
      <c r="AL47" s="230"/>
      <c r="AM47" s="230"/>
      <c r="AN47" s="230"/>
      <c r="AO47" s="230"/>
      <c r="AP47" s="230"/>
      <c r="AQ47" s="230"/>
      <c r="AR47" s="230"/>
      <c r="AS47" s="230"/>
      <c r="AT47" s="230"/>
      <c r="AU47" s="231"/>
      <c r="AV47" s="230"/>
      <c r="AW47" s="230"/>
      <c r="AX47" s="230"/>
      <c r="AY47" s="230"/>
      <c r="AZ47" s="230"/>
      <c r="BA47" s="230"/>
      <c r="BB47" s="230"/>
      <c r="BC47" s="230"/>
      <c r="BD47" s="230"/>
      <c r="BE47" s="231"/>
      <c r="BF47" s="230"/>
      <c r="BG47" s="230"/>
      <c r="BH47" s="230"/>
      <c r="BI47" s="230"/>
      <c r="BJ47" s="230"/>
      <c r="BK47" s="230"/>
      <c r="BL47" s="231"/>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1"/>
    </row>
    <row r="48" spans="1:87" ht="13.5">
      <c r="A48" s="219"/>
      <c r="B48" s="227" t="s">
        <v>1311</v>
      </c>
      <c r="C48" s="219"/>
      <c r="D48" s="219"/>
      <c r="E48" s="219"/>
      <c r="F48" s="219"/>
      <c r="G48" s="219"/>
      <c r="H48" s="228"/>
      <c r="I48" s="219" t="s">
        <v>261</v>
      </c>
      <c r="J48" s="219"/>
      <c r="K48" s="228"/>
      <c r="L48" s="219" t="s">
        <v>331</v>
      </c>
      <c r="M48" s="219"/>
      <c r="N48" s="219"/>
      <c r="O48" s="219"/>
      <c r="P48" s="219"/>
      <c r="Q48" s="219"/>
      <c r="R48" s="219"/>
      <c r="S48" s="219"/>
      <c r="T48" s="219"/>
      <c r="U48" s="219"/>
      <c r="V48" s="219"/>
      <c r="W48" s="219"/>
      <c r="X48" s="219"/>
      <c r="Y48" s="219"/>
      <c r="Z48" s="219"/>
      <c r="AA48" s="228"/>
      <c r="AB48" s="219" t="s">
        <v>332</v>
      </c>
      <c r="AC48" s="228"/>
      <c r="AD48" s="219" t="s">
        <v>333</v>
      </c>
      <c r="AE48" s="219"/>
      <c r="AF48" s="219"/>
      <c r="AG48" s="219"/>
      <c r="AH48" s="219"/>
      <c r="AI48" s="219"/>
      <c r="AJ48" s="219"/>
      <c r="AK48" s="219"/>
      <c r="AL48" s="219"/>
      <c r="AM48" s="219"/>
      <c r="AN48" s="219"/>
      <c r="AO48" s="219"/>
      <c r="AP48" s="219"/>
      <c r="AQ48" s="219"/>
      <c r="AR48" s="219"/>
      <c r="AS48" s="219"/>
      <c r="AT48" s="219"/>
      <c r="AU48" s="228"/>
      <c r="AV48" s="219" t="s">
        <v>294</v>
      </c>
      <c r="AW48" s="219"/>
      <c r="AX48" s="219"/>
      <c r="AY48" s="219"/>
      <c r="AZ48" s="219"/>
      <c r="BA48" s="219"/>
      <c r="BB48" s="219"/>
      <c r="BC48" s="219"/>
      <c r="BD48" s="219"/>
      <c r="BE48" s="228"/>
      <c r="BF48" s="219" t="s">
        <v>295</v>
      </c>
      <c r="BG48" s="219"/>
      <c r="BH48" s="219"/>
      <c r="BI48" s="219"/>
      <c r="BJ48" s="219"/>
      <c r="BK48" s="219"/>
      <c r="BL48" s="228"/>
      <c r="BM48" s="219" t="s">
        <v>334</v>
      </c>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28"/>
    </row>
    <row r="49" spans="1:87" ht="13.5">
      <c r="A49" s="219"/>
      <c r="B49" s="227"/>
      <c r="C49" s="219"/>
      <c r="D49" s="219"/>
      <c r="E49" s="219"/>
      <c r="F49" s="219"/>
      <c r="G49" s="219"/>
      <c r="H49" s="228"/>
      <c r="I49" s="219"/>
      <c r="J49" s="219"/>
      <c r="K49" s="228"/>
      <c r="L49" s="219" t="s">
        <v>335</v>
      </c>
      <c r="M49" s="219"/>
      <c r="N49" s="219"/>
      <c r="O49" s="219"/>
      <c r="P49" s="219"/>
      <c r="Q49" s="219"/>
      <c r="R49" s="219"/>
      <c r="S49" s="219"/>
      <c r="T49" s="219"/>
      <c r="U49" s="219"/>
      <c r="V49" s="219"/>
      <c r="W49" s="219"/>
      <c r="X49" s="219"/>
      <c r="Y49" s="219"/>
      <c r="Z49" s="219"/>
      <c r="AA49" s="228"/>
      <c r="AB49" s="219"/>
      <c r="AC49" s="228"/>
      <c r="AD49" s="219" t="s">
        <v>336</v>
      </c>
      <c r="AE49" s="219"/>
      <c r="AF49" s="219"/>
      <c r="AG49" s="219"/>
      <c r="AH49" s="219"/>
      <c r="AI49" s="219"/>
      <c r="AJ49" s="219"/>
      <c r="AK49" s="219"/>
      <c r="AL49" s="219"/>
      <c r="AM49" s="219"/>
      <c r="AN49" s="219"/>
      <c r="AO49" s="219"/>
      <c r="AP49" s="219"/>
      <c r="AQ49" s="219"/>
      <c r="AR49" s="219"/>
      <c r="AS49" s="219"/>
      <c r="AT49" s="219"/>
      <c r="AU49" s="228"/>
      <c r="AV49" s="219"/>
      <c r="AW49" s="219"/>
      <c r="AX49" s="219"/>
      <c r="AY49" s="219"/>
      <c r="AZ49" s="219"/>
      <c r="BA49" s="219"/>
      <c r="BB49" s="219"/>
      <c r="BC49" s="219"/>
      <c r="BD49" s="219"/>
      <c r="BE49" s="228"/>
      <c r="BF49" s="219"/>
      <c r="BG49" s="219"/>
      <c r="BH49" s="219"/>
      <c r="BI49" s="219"/>
      <c r="BJ49" s="219"/>
      <c r="BK49" s="219"/>
      <c r="BL49" s="228"/>
      <c r="BM49" s="219" t="s">
        <v>337</v>
      </c>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28"/>
    </row>
    <row r="50" spans="1:87" ht="13.5">
      <c r="A50" s="219"/>
      <c r="B50" s="227"/>
      <c r="C50" s="219"/>
      <c r="D50" s="219"/>
      <c r="E50" s="219"/>
      <c r="F50" s="219"/>
      <c r="G50" s="219"/>
      <c r="H50" s="228"/>
      <c r="I50" s="219"/>
      <c r="J50" s="219"/>
      <c r="K50" s="228"/>
      <c r="L50" s="219"/>
      <c r="M50" s="219"/>
      <c r="N50" s="219"/>
      <c r="O50" s="219"/>
      <c r="P50" s="219"/>
      <c r="Q50" s="219"/>
      <c r="R50" s="219"/>
      <c r="S50" s="219"/>
      <c r="T50" s="219"/>
      <c r="U50" s="219"/>
      <c r="V50" s="219"/>
      <c r="W50" s="219"/>
      <c r="X50" s="219"/>
      <c r="Y50" s="219"/>
      <c r="Z50" s="219"/>
      <c r="AA50" s="228"/>
      <c r="AB50" s="219"/>
      <c r="AC50" s="228"/>
      <c r="AD50" s="219" t="s">
        <v>338</v>
      </c>
      <c r="AE50" s="219"/>
      <c r="AF50" s="219"/>
      <c r="AG50" s="219"/>
      <c r="AH50" s="219"/>
      <c r="AI50" s="219"/>
      <c r="AJ50" s="219"/>
      <c r="AK50" s="219"/>
      <c r="AL50" s="219"/>
      <c r="AM50" s="219"/>
      <c r="AN50" s="219"/>
      <c r="AO50" s="219"/>
      <c r="AP50" s="219"/>
      <c r="AQ50" s="219"/>
      <c r="AR50" s="219"/>
      <c r="AS50" s="219"/>
      <c r="AT50" s="219"/>
      <c r="AU50" s="228"/>
      <c r="AV50" s="219"/>
      <c r="AW50" s="219"/>
      <c r="AX50" s="219"/>
      <c r="AY50" s="219"/>
      <c r="AZ50" s="219"/>
      <c r="BA50" s="219"/>
      <c r="BB50" s="219"/>
      <c r="BC50" s="219"/>
      <c r="BD50" s="219"/>
      <c r="BE50" s="228"/>
      <c r="BF50" s="219"/>
      <c r="BG50" s="219"/>
      <c r="BH50" s="219"/>
      <c r="BI50" s="219"/>
      <c r="BJ50" s="219"/>
      <c r="BK50" s="219"/>
      <c r="BL50" s="228"/>
      <c r="BM50" s="219" t="s">
        <v>339</v>
      </c>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28"/>
    </row>
    <row r="51" spans="1:87" ht="13.5">
      <c r="A51" s="219"/>
      <c r="B51" s="227"/>
      <c r="C51" s="219"/>
      <c r="D51" s="219"/>
      <c r="E51" s="219"/>
      <c r="F51" s="219"/>
      <c r="G51" s="219"/>
      <c r="H51" s="228"/>
      <c r="I51" s="219"/>
      <c r="J51" s="219"/>
      <c r="K51" s="228"/>
      <c r="L51" s="219"/>
      <c r="M51" s="219"/>
      <c r="N51" s="219"/>
      <c r="O51" s="219"/>
      <c r="P51" s="219"/>
      <c r="Q51" s="219"/>
      <c r="R51" s="219"/>
      <c r="S51" s="219"/>
      <c r="T51" s="219"/>
      <c r="U51" s="219"/>
      <c r="V51" s="219"/>
      <c r="W51" s="219"/>
      <c r="X51" s="219"/>
      <c r="Y51" s="219"/>
      <c r="Z51" s="219"/>
      <c r="AA51" s="228"/>
      <c r="AB51" s="219"/>
      <c r="AC51" s="228"/>
      <c r="AD51" s="219" t="s">
        <v>340</v>
      </c>
      <c r="AE51" s="219"/>
      <c r="AF51" s="219"/>
      <c r="AG51" s="219"/>
      <c r="AH51" s="219"/>
      <c r="AI51" s="219"/>
      <c r="AJ51" s="219"/>
      <c r="AK51" s="219"/>
      <c r="AL51" s="219"/>
      <c r="AM51" s="219"/>
      <c r="AN51" s="219"/>
      <c r="AO51" s="219"/>
      <c r="AP51" s="219"/>
      <c r="AQ51" s="219"/>
      <c r="AR51" s="219"/>
      <c r="AS51" s="219"/>
      <c r="AT51" s="219"/>
      <c r="AU51" s="228"/>
      <c r="AV51" s="219"/>
      <c r="AW51" s="219"/>
      <c r="AX51" s="219"/>
      <c r="AY51" s="219"/>
      <c r="AZ51" s="219"/>
      <c r="BA51" s="219"/>
      <c r="BB51" s="219"/>
      <c r="BC51" s="219"/>
      <c r="BD51" s="219"/>
      <c r="BE51" s="228"/>
      <c r="BF51" s="219"/>
      <c r="BG51" s="219"/>
      <c r="BH51" s="219"/>
      <c r="BI51" s="219"/>
      <c r="BJ51" s="219"/>
      <c r="BK51" s="219"/>
      <c r="BL51" s="228"/>
      <c r="BM51" s="219" t="s">
        <v>341</v>
      </c>
      <c r="BN51" s="219"/>
      <c r="BO51" s="219"/>
      <c r="BP51" s="219"/>
      <c r="BQ51" s="219"/>
      <c r="BR51" s="219"/>
      <c r="BS51" s="219"/>
      <c r="BT51" s="219"/>
      <c r="BU51" s="219"/>
      <c r="BV51" s="219"/>
      <c r="BW51" s="219"/>
      <c r="BX51" s="219"/>
      <c r="BY51" s="219"/>
      <c r="BZ51" s="219"/>
      <c r="CA51" s="219"/>
      <c r="CB51" s="219"/>
      <c r="CC51" s="219"/>
      <c r="CD51" s="219"/>
      <c r="CE51" s="219"/>
      <c r="CF51" s="219"/>
      <c r="CG51" s="219"/>
      <c r="CH51" s="219"/>
      <c r="CI51" s="228"/>
    </row>
    <row r="52" spans="1:87" ht="13.5">
      <c r="A52" s="219"/>
      <c r="B52" s="227"/>
      <c r="C52" s="219"/>
      <c r="D52" s="219"/>
      <c r="E52" s="219"/>
      <c r="F52" s="219"/>
      <c r="G52" s="219"/>
      <c r="H52" s="228"/>
      <c r="I52" s="219"/>
      <c r="J52" s="219"/>
      <c r="K52" s="228"/>
      <c r="L52" s="219"/>
      <c r="M52" s="219"/>
      <c r="N52" s="219"/>
      <c r="O52" s="219"/>
      <c r="P52" s="219"/>
      <c r="Q52" s="219"/>
      <c r="R52" s="219"/>
      <c r="S52" s="219"/>
      <c r="T52" s="219"/>
      <c r="U52" s="219"/>
      <c r="V52" s="219"/>
      <c r="W52" s="219"/>
      <c r="X52" s="219"/>
      <c r="Y52" s="219"/>
      <c r="Z52" s="219"/>
      <c r="AA52" s="228"/>
      <c r="AB52" s="219"/>
      <c r="AC52" s="228"/>
      <c r="AD52" s="219" t="s">
        <v>283</v>
      </c>
      <c r="AE52" s="219"/>
      <c r="AF52" s="219"/>
      <c r="AG52" s="219"/>
      <c r="AH52" s="219"/>
      <c r="AI52" s="219"/>
      <c r="AJ52" s="219"/>
      <c r="AK52" s="219"/>
      <c r="AL52" s="219"/>
      <c r="AM52" s="219"/>
      <c r="AN52" s="219"/>
      <c r="AO52" s="219"/>
      <c r="AP52" s="219"/>
      <c r="AQ52" s="219"/>
      <c r="AR52" s="219"/>
      <c r="AS52" s="219"/>
      <c r="AT52" s="219"/>
      <c r="AU52" s="228"/>
      <c r="AV52" s="219"/>
      <c r="AW52" s="219"/>
      <c r="AX52" s="219"/>
      <c r="AY52" s="219"/>
      <c r="AZ52" s="219"/>
      <c r="BA52" s="219"/>
      <c r="BB52" s="219"/>
      <c r="BC52" s="219"/>
      <c r="BD52" s="219"/>
      <c r="BE52" s="228"/>
      <c r="BF52" s="219"/>
      <c r="BG52" s="219"/>
      <c r="BH52" s="219"/>
      <c r="BI52" s="219"/>
      <c r="BJ52" s="219"/>
      <c r="BK52" s="219"/>
      <c r="BL52" s="228"/>
      <c r="BM52" s="219" t="s">
        <v>342</v>
      </c>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28"/>
    </row>
    <row r="53" spans="1:87" ht="13.5">
      <c r="A53" s="219"/>
      <c r="B53" s="229"/>
      <c r="C53" s="230"/>
      <c r="D53" s="230"/>
      <c r="E53" s="230"/>
      <c r="F53" s="230"/>
      <c r="G53" s="230"/>
      <c r="H53" s="231"/>
      <c r="I53" s="230"/>
      <c r="J53" s="230"/>
      <c r="K53" s="231"/>
      <c r="L53" s="230"/>
      <c r="M53" s="230"/>
      <c r="N53" s="230"/>
      <c r="O53" s="230"/>
      <c r="P53" s="230"/>
      <c r="Q53" s="230"/>
      <c r="R53" s="230"/>
      <c r="S53" s="230"/>
      <c r="T53" s="230"/>
      <c r="U53" s="230"/>
      <c r="V53" s="230"/>
      <c r="W53" s="230"/>
      <c r="X53" s="230"/>
      <c r="Y53" s="230"/>
      <c r="Z53" s="230"/>
      <c r="AA53" s="231"/>
      <c r="AB53" s="230"/>
      <c r="AC53" s="231"/>
      <c r="AD53" s="230" t="s">
        <v>269</v>
      </c>
      <c r="AE53" s="230"/>
      <c r="AF53" s="230"/>
      <c r="AG53" s="230"/>
      <c r="AH53" s="230"/>
      <c r="AI53" s="230"/>
      <c r="AJ53" s="230"/>
      <c r="AK53" s="230"/>
      <c r="AL53" s="230"/>
      <c r="AM53" s="230"/>
      <c r="AN53" s="230"/>
      <c r="AO53" s="230"/>
      <c r="AP53" s="230"/>
      <c r="AQ53" s="230"/>
      <c r="AR53" s="230"/>
      <c r="AS53" s="230"/>
      <c r="AT53" s="230"/>
      <c r="AU53" s="231"/>
      <c r="AV53" s="230"/>
      <c r="AW53" s="230"/>
      <c r="AX53" s="230"/>
      <c r="AY53" s="230"/>
      <c r="AZ53" s="230"/>
      <c r="BA53" s="230"/>
      <c r="BB53" s="230"/>
      <c r="BC53" s="230"/>
      <c r="BD53" s="230"/>
      <c r="BE53" s="231"/>
      <c r="BF53" s="230"/>
      <c r="BG53" s="230"/>
      <c r="BH53" s="230"/>
      <c r="BI53" s="230"/>
      <c r="BJ53" s="230"/>
      <c r="BK53" s="230"/>
      <c r="BL53" s="231"/>
      <c r="BM53" s="230" t="s">
        <v>270</v>
      </c>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1"/>
    </row>
    <row r="54" spans="1:87" ht="13.5">
      <c r="A54" s="219"/>
      <c r="B54" s="221" t="s">
        <v>343</v>
      </c>
      <c r="C54" s="222"/>
      <c r="D54" s="222"/>
      <c r="E54" s="222"/>
      <c r="F54" s="222"/>
      <c r="G54" s="222"/>
      <c r="H54" s="223"/>
      <c r="I54" s="222" t="s">
        <v>251</v>
      </c>
      <c r="J54" s="222"/>
      <c r="K54" s="223"/>
      <c r="L54" s="222"/>
      <c r="M54" s="222"/>
      <c r="N54" s="222"/>
      <c r="O54" s="222"/>
      <c r="P54" s="222"/>
      <c r="Q54" s="222"/>
      <c r="R54" s="222"/>
      <c r="S54" s="222"/>
      <c r="T54" s="222"/>
      <c r="U54" s="222"/>
      <c r="V54" s="222"/>
      <c r="W54" s="222"/>
      <c r="X54" s="222"/>
      <c r="Y54" s="222"/>
      <c r="Z54" s="222"/>
      <c r="AA54" s="223"/>
      <c r="AB54" s="222"/>
      <c r="AC54" s="223"/>
      <c r="AD54" s="222"/>
      <c r="AE54" s="222"/>
      <c r="AF54" s="222"/>
      <c r="AG54" s="222"/>
      <c r="AH54" s="222"/>
      <c r="AI54" s="222"/>
      <c r="AJ54" s="222"/>
      <c r="AK54" s="222"/>
      <c r="AL54" s="222"/>
      <c r="AM54" s="222"/>
      <c r="AN54" s="222"/>
      <c r="AO54" s="222"/>
      <c r="AP54" s="222"/>
      <c r="AQ54" s="222"/>
      <c r="AR54" s="222"/>
      <c r="AS54" s="222"/>
      <c r="AT54" s="222"/>
      <c r="AU54" s="223"/>
      <c r="AV54" s="222" t="s">
        <v>344</v>
      </c>
      <c r="AW54" s="222"/>
      <c r="AX54" s="222"/>
      <c r="AY54" s="222"/>
      <c r="AZ54" s="222"/>
      <c r="BA54" s="222"/>
      <c r="BB54" s="222"/>
      <c r="BC54" s="222"/>
      <c r="BD54" s="222"/>
      <c r="BE54" s="223"/>
      <c r="BF54" s="222" t="s">
        <v>345</v>
      </c>
      <c r="BG54" s="222"/>
      <c r="BH54" s="222"/>
      <c r="BI54" s="222"/>
      <c r="BJ54" s="222"/>
      <c r="BK54" s="222"/>
      <c r="BL54" s="223"/>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3"/>
    </row>
    <row r="55" spans="1:87" ht="13.5">
      <c r="A55" s="219"/>
      <c r="B55" s="221" t="s">
        <v>346</v>
      </c>
      <c r="C55" s="222"/>
      <c r="D55" s="222"/>
      <c r="E55" s="222"/>
      <c r="F55" s="222"/>
      <c r="G55" s="222"/>
      <c r="H55" s="223"/>
      <c r="I55" s="222" t="s">
        <v>251</v>
      </c>
      <c r="J55" s="222"/>
      <c r="K55" s="223"/>
      <c r="L55" s="222"/>
      <c r="M55" s="222"/>
      <c r="N55" s="222"/>
      <c r="O55" s="222"/>
      <c r="P55" s="222"/>
      <c r="Q55" s="222"/>
      <c r="R55" s="222"/>
      <c r="S55" s="222"/>
      <c r="T55" s="222"/>
      <c r="U55" s="222"/>
      <c r="V55" s="222"/>
      <c r="W55" s="222"/>
      <c r="X55" s="222"/>
      <c r="Y55" s="222"/>
      <c r="Z55" s="222"/>
      <c r="AA55" s="223"/>
      <c r="AB55" s="222"/>
      <c r="AC55" s="223"/>
      <c r="AD55" s="222"/>
      <c r="AE55" s="222"/>
      <c r="AF55" s="222"/>
      <c r="AG55" s="222"/>
      <c r="AH55" s="222"/>
      <c r="AI55" s="222"/>
      <c r="AJ55" s="222"/>
      <c r="AK55" s="222"/>
      <c r="AL55" s="222"/>
      <c r="AM55" s="222"/>
      <c r="AN55" s="222"/>
      <c r="AO55" s="222"/>
      <c r="AP55" s="222"/>
      <c r="AQ55" s="222"/>
      <c r="AR55" s="222"/>
      <c r="AS55" s="222"/>
      <c r="AT55" s="222"/>
      <c r="AU55" s="223"/>
      <c r="AV55" s="222" t="s">
        <v>344</v>
      </c>
      <c r="AW55" s="222"/>
      <c r="AX55" s="222"/>
      <c r="AY55" s="222"/>
      <c r="AZ55" s="222"/>
      <c r="BA55" s="222"/>
      <c r="BB55" s="222"/>
      <c r="BC55" s="222"/>
      <c r="BD55" s="222"/>
      <c r="BE55" s="223"/>
      <c r="BF55" s="222" t="s">
        <v>345</v>
      </c>
      <c r="BG55" s="222"/>
      <c r="BH55" s="222"/>
      <c r="BI55" s="222"/>
      <c r="BJ55" s="222"/>
      <c r="BK55" s="222"/>
      <c r="BL55" s="223"/>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3"/>
    </row>
    <row r="56" spans="1:87" ht="13.5">
      <c r="A56" s="219"/>
      <c r="B56" s="221" t="s">
        <v>347</v>
      </c>
      <c r="C56" s="222"/>
      <c r="D56" s="222"/>
      <c r="E56" s="222"/>
      <c r="F56" s="222"/>
      <c r="G56" s="222"/>
      <c r="H56" s="223"/>
      <c r="I56" s="222" t="s">
        <v>251</v>
      </c>
      <c r="J56" s="222"/>
      <c r="K56" s="223"/>
      <c r="L56" s="222"/>
      <c r="M56" s="222"/>
      <c r="N56" s="222"/>
      <c r="O56" s="222"/>
      <c r="P56" s="222"/>
      <c r="Q56" s="222"/>
      <c r="R56" s="222"/>
      <c r="S56" s="222"/>
      <c r="T56" s="222"/>
      <c r="U56" s="222"/>
      <c r="V56" s="222"/>
      <c r="W56" s="222"/>
      <c r="X56" s="222"/>
      <c r="Y56" s="222"/>
      <c r="Z56" s="222"/>
      <c r="AA56" s="223"/>
      <c r="AB56" s="222"/>
      <c r="AC56" s="223"/>
      <c r="AD56" s="222"/>
      <c r="AE56" s="222"/>
      <c r="AF56" s="222"/>
      <c r="AG56" s="222"/>
      <c r="AH56" s="222"/>
      <c r="AI56" s="222"/>
      <c r="AJ56" s="222"/>
      <c r="AK56" s="222"/>
      <c r="AL56" s="222"/>
      <c r="AM56" s="222"/>
      <c r="AN56" s="222"/>
      <c r="AO56" s="222"/>
      <c r="AP56" s="222"/>
      <c r="AQ56" s="222"/>
      <c r="AR56" s="222"/>
      <c r="AS56" s="222"/>
      <c r="AT56" s="222"/>
      <c r="AU56" s="223"/>
      <c r="AV56" s="222" t="s">
        <v>344</v>
      </c>
      <c r="AW56" s="222"/>
      <c r="AX56" s="222"/>
      <c r="AY56" s="222"/>
      <c r="AZ56" s="222"/>
      <c r="BA56" s="222"/>
      <c r="BB56" s="222"/>
      <c r="BC56" s="222"/>
      <c r="BD56" s="222"/>
      <c r="BE56" s="223"/>
      <c r="BF56" s="222" t="s">
        <v>345</v>
      </c>
      <c r="BG56" s="222"/>
      <c r="BH56" s="222"/>
      <c r="BI56" s="222"/>
      <c r="BJ56" s="222"/>
      <c r="BK56" s="222"/>
      <c r="BL56" s="223"/>
      <c r="BM56" s="222"/>
      <c r="BN56" s="222"/>
      <c r="BO56" s="222"/>
      <c r="BP56" s="222"/>
      <c r="BQ56" s="222"/>
      <c r="BR56" s="222"/>
      <c r="BS56" s="222"/>
      <c r="BT56" s="222"/>
      <c r="BU56" s="222"/>
      <c r="BV56" s="222"/>
      <c r="BW56" s="222"/>
      <c r="BX56" s="222"/>
      <c r="BY56" s="222"/>
      <c r="BZ56" s="222"/>
      <c r="CA56" s="222"/>
      <c r="CB56" s="222"/>
      <c r="CC56" s="222"/>
      <c r="CD56" s="222"/>
      <c r="CE56" s="222"/>
      <c r="CF56" s="222"/>
      <c r="CG56" s="222"/>
      <c r="CH56" s="222"/>
      <c r="CI56" s="223"/>
    </row>
    <row r="57" spans="1:87" ht="13.5">
      <c r="A57" s="219"/>
      <c r="B57" s="221" t="s">
        <v>348</v>
      </c>
      <c r="C57" s="232"/>
      <c r="D57" s="222"/>
      <c r="E57" s="222"/>
      <c r="F57" s="222"/>
      <c r="G57" s="222"/>
      <c r="H57" s="223"/>
      <c r="I57" s="222" t="s">
        <v>251</v>
      </c>
      <c r="J57" s="222"/>
      <c r="K57" s="223"/>
      <c r="L57" s="222"/>
      <c r="M57" s="222"/>
      <c r="N57" s="222"/>
      <c r="O57" s="222"/>
      <c r="P57" s="222"/>
      <c r="Q57" s="222"/>
      <c r="R57" s="222"/>
      <c r="S57" s="222"/>
      <c r="T57" s="222"/>
      <c r="U57" s="222"/>
      <c r="V57" s="222"/>
      <c r="W57" s="222"/>
      <c r="X57" s="222"/>
      <c r="Y57" s="222"/>
      <c r="Z57" s="222"/>
      <c r="AA57" s="223"/>
      <c r="AB57" s="222"/>
      <c r="AC57" s="223"/>
      <c r="AD57" s="222"/>
      <c r="AE57" s="222"/>
      <c r="AF57" s="222"/>
      <c r="AG57" s="222"/>
      <c r="AH57" s="222"/>
      <c r="AI57" s="222"/>
      <c r="AJ57" s="222"/>
      <c r="AK57" s="222"/>
      <c r="AL57" s="222"/>
      <c r="AM57" s="222"/>
      <c r="AN57" s="222"/>
      <c r="AO57" s="222"/>
      <c r="AP57" s="222"/>
      <c r="AQ57" s="222"/>
      <c r="AR57" s="222"/>
      <c r="AS57" s="222"/>
      <c r="AT57" s="222"/>
      <c r="AU57" s="223"/>
      <c r="AV57" s="222" t="s">
        <v>344</v>
      </c>
      <c r="AW57" s="222"/>
      <c r="AX57" s="222"/>
      <c r="AY57" s="222"/>
      <c r="AZ57" s="222"/>
      <c r="BA57" s="222"/>
      <c r="BB57" s="222"/>
      <c r="BC57" s="222"/>
      <c r="BD57" s="222"/>
      <c r="BE57" s="223"/>
      <c r="BF57" s="222" t="s">
        <v>345</v>
      </c>
      <c r="BG57" s="222"/>
      <c r="BH57" s="222"/>
      <c r="BI57" s="222"/>
      <c r="BJ57" s="222"/>
      <c r="BK57" s="222"/>
      <c r="BL57" s="223"/>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3"/>
    </row>
    <row r="58" spans="1:87" ht="13.5">
      <c r="A58" s="219"/>
      <c r="B58" s="221" t="s">
        <v>349</v>
      </c>
      <c r="C58" s="222"/>
      <c r="D58" s="222"/>
      <c r="E58" s="222"/>
      <c r="F58" s="222"/>
      <c r="G58" s="222"/>
      <c r="H58" s="223"/>
      <c r="I58" s="222" t="s">
        <v>350</v>
      </c>
      <c r="J58" s="222"/>
      <c r="K58" s="223"/>
      <c r="L58" s="222"/>
      <c r="M58" s="222"/>
      <c r="N58" s="222"/>
      <c r="O58" s="222"/>
      <c r="P58" s="222"/>
      <c r="Q58" s="222"/>
      <c r="R58" s="222"/>
      <c r="S58" s="222"/>
      <c r="T58" s="222"/>
      <c r="U58" s="222"/>
      <c r="V58" s="222"/>
      <c r="W58" s="222"/>
      <c r="X58" s="222"/>
      <c r="Y58" s="222"/>
      <c r="Z58" s="222"/>
      <c r="AA58" s="223"/>
      <c r="AB58" s="222"/>
      <c r="AC58" s="223"/>
      <c r="AD58" s="222"/>
      <c r="AE58" s="222"/>
      <c r="AF58" s="222"/>
      <c r="AG58" s="222"/>
      <c r="AH58" s="222"/>
      <c r="AI58" s="222"/>
      <c r="AJ58" s="222"/>
      <c r="AK58" s="222"/>
      <c r="AL58" s="222"/>
      <c r="AM58" s="222"/>
      <c r="AN58" s="222"/>
      <c r="AO58" s="222"/>
      <c r="AP58" s="222"/>
      <c r="AQ58" s="222"/>
      <c r="AR58" s="222"/>
      <c r="AS58" s="222"/>
      <c r="AT58" s="222"/>
      <c r="AU58" s="223"/>
      <c r="AV58" s="222" t="s">
        <v>879</v>
      </c>
      <c r="AW58" s="222"/>
      <c r="AX58" s="222"/>
      <c r="AY58" s="222"/>
      <c r="AZ58" s="222"/>
      <c r="BA58" s="222"/>
      <c r="BB58" s="222"/>
      <c r="BC58" s="222"/>
      <c r="BD58" s="222"/>
      <c r="BE58" s="223"/>
      <c r="BF58" s="222" t="s">
        <v>351</v>
      </c>
      <c r="BG58" s="222"/>
      <c r="BH58" s="222"/>
      <c r="BI58" s="222"/>
      <c r="BJ58" s="222"/>
      <c r="BK58" s="222"/>
      <c r="BL58" s="223"/>
      <c r="BM58" s="222"/>
      <c r="BN58" s="222"/>
      <c r="BO58" s="222"/>
      <c r="BP58" s="222"/>
      <c r="BQ58" s="222"/>
      <c r="BR58" s="222"/>
      <c r="BS58" s="222"/>
      <c r="BT58" s="222"/>
      <c r="BU58" s="222"/>
      <c r="BV58" s="222"/>
      <c r="BW58" s="222"/>
      <c r="BX58" s="222"/>
      <c r="BY58" s="222"/>
      <c r="BZ58" s="222"/>
      <c r="CA58" s="222"/>
      <c r="CB58" s="222"/>
      <c r="CC58" s="222"/>
      <c r="CD58" s="222"/>
      <c r="CE58" s="222"/>
      <c r="CF58" s="222"/>
      <c r="CG58" s="222"/>
      <c r="CH58" s="222"/>
      <c r="CI58" s="223"/>
    </row>
    <row r="59" spans="1:87" ht="13.5">
      <c r="A59" s="219"/>
      <c r="B59" s="229" t="s">
        <v>352</v>
      </c>
      <c r="C59" s="230"/>
      <c r="D59" s="230"/>
      <c r="E59" s="230"/>
      <c r="F59" s="230"/>
      <c r="G59" s="230"/>
      <c r="H59" s="231"/>
      <c r="I59" s="230" t="s">
        <v>350</v>
      </c>
      <c r="J59" s="230"/>
      <c r="K59" s="231"/>
      <c r="L59" s="230"/>
      <c r="M59" s="230"/>
      <c r="N59" s="230"/>
      <c r="O59" s="230"/>
      <c r="P59" s="230"/>
      <c r="Q59" s="230"/>
      <c r="R59" s="230"/>
      <c r="S59" s="230"/>
      <c r="T59" s="230"/>
      <c r="U59" s="230"/>
      <c r="V59" s="230"/>
      <c r="W59" s="230"/>
      <c r="X59" s="230"/>
      <c r="Y59" s="230"/>
      <c r="Z59" s="230"/>
      <c r="AA59" s="231"/>
      <c r="AB59" s="230"/>
      <c r="AC59" s="231"/>
      <c r="AD59" s="230"/>
      <c r="AE59" s="230"/>
      <c r="AF59" s="230"/>
      <c r="AG59" s="230"/>
      <c r="AH59" s="230"/>
      <c r="AI59" s="230"/>
      <c r="AJ59" s="230"/>
      <c r="AK59" s="230"/>
      <c r="AL59" s="230"/>
      <c r="AM59" s="230"/>
      <c r="AN59" s="230"/>
      <c r="AO59" s="230"/>
      <c r="AP59" s="230"/>
      <c r="AQ59" s="230"/>
      <c r="AR59" s="230"/>
      <c r="AS59" s="230"/>
      <c r="AT59" s="230"/>
      <c r="AU59" s="231"/>
      <c r="AV59" s="230" t="s">
        <v>879</v>
      </c>
      <c r="AW59" s="230"/>
      <c r="AX59" s="230"/>
      <c r="AY59" s="230"/>
      <c r="AZ59" s="230"/>
      <c r="BA59" s="230"/>
      <c r="BB59" s="230"/>
      <c r="BC59" s="230"/>
      <c r="BD59" s="230"/>
      <c r="BE59" s="231"/>
      <c r="BF59" s="230" t="s">
        <v>351</v>
      </c>
      <c r="BG59" s="230"/>
      <c r="BH59" s="230"/>
      <c r="BI59" s="230"/>
      <c r="BJ59" s="230"/>
      <c r="BK59" s="230"/>
      <c r="BL59" s="231"/>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1"/>
    </row>
    <row r="60" spans="1:68" ht="13.5">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row>
    <row r="61" spans="1:68" ht="13.5">
      <c r="A61" s="219"/>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row>
    <row r="62" spans="1:74" ht="13.5">
      <c r="A62" s="219"/>
      <c r="B62" s="219"/>
      <c r="C62" s="219"/>
      <c r="D62" s="219" t="s">
        <v>353</v>
      </c>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Q62" s="219" t="s">
        <v>354</v>
      </c>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row>
    <row r="63" spans="1:73" ht="13.5">
      <c r="A63" s="219"/>
      <c r="B63" s="219"/>
      <c r="C63" s="219"/>
      <c r="D63" s="219"/>
      <c r="E63" s="219" t="s">
        <v>237</v>
      </c>
      <c r="G63" s="219"/>
      <c r="H63" s="219"/>
      <c r="I63" s="219"/>
      <c r="J63" s="219"/>
      <c r="K63" s="219"/>
      <c r="L63" s="219"/>
      <c r="M63" s="219"/>
      <c r="N63" s="219"/>
      <c r="O63" s="219"/>
      <c r="P63" s="219"/>
      <c r="Q63" s="219"/>
      <c r="R63" s="219"/>
      <c r="S63" s="219" t="s">
        <v>857</v>
      </c>
      <c r="U63" s="219"/>
      <c r="V63" s="219"/>
      <c r="W63" s="219"/>
      <c r="X63" s="219"/>
      <c r="Y63" s="219"/>
      <c r="Z63" s="219"/>
      <c r="AA63" s="219"/>
      <c r="AB63" s="219"/>
      <c r="AC63" s="219"/>
      <c r="AD63" s="219"/>
      <c r="AE63" s="219"/>
      <c r="AF63" s="219"/>
      <c r="AG63" s="219"/>
      <c r="AH63" s="219" t="s">
        <v>860</v>
      </c>
      <c r="AJ63" s="219"/>
      <c r="AK63" s="219"/>
      <c r="AR63" s="219" t="s">
        <v>355</v>
      </c>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P63" s="219" t="s">
        <v>356</v>
      </c>
      <c r="BR63" s="219"/>
      <c r="BS63" s="219"/>
      <c r="BT63" s="219"/>
      <c r="BU63" s="219"/>
    </row>
    <row r="64" spans="1:80" ht="13.5">
      <c r="A64" s="219"/>
      <c r="B64" s="219"/>
      <c r="C64" s="219"/>
      <c r="D64" s="233"/>
      <c r="E64" s="234"/>
      <c r="F64" s="235" t="s">
        <v>357</v>
      </c>
      <c r="G64" s="219"/>
      <c r="H64" s="219"/>
      <c r="I64" s="219"/>
      <c r="J64" s="219"/>
      <c r="K64" s="219"/>
      <c r="L64" s="219"/>
      <c r="M64" s="219"/>
      <c r="N64" s="219"/>
      <c r="O64" s="219"/>
      <c r="P64" s="219"/>
      <c r="Q64" s="219"/>
      <c r="R64" s="219"/>
      <c r="S64" s="219"/>
      <c r="T64" s="219" t="s">
        <v>357</v>
      </c>
      <c r="U64" s="219"/>
      <c r="V64" s="219"/>
      <c r="W64" s="219"/>
      <c r="X64" s="219"/>
      <c r="Y64" s="219"/>
      <c r="Z64" s="219"/>
      <c r="AA64" s="219"/>
      <c r="AB64" s="219"/>
      <c r="AC64" s="219"/>
      <c r="AD64" s="219"/>
      <c r="AE64" s="219"/>
      <c r="AF64" s="219"/>
      <c r="AG64" s="219"/>
      <c r="AI64" s="220" t="s">
        <v>358</v>
      </c>
      <c r="AJ64" s="219"/>
      <c r="AK64" s="219"/>
      <c r="AR64" s="219"/>
      <c r="AS64" s="219" t="s">
        <v>1302</v>
      </c>
      <c r="AT64" s="219"/>
      <c r="AU64" s="219"/>
      <c r="AV64" s="219"/>
      <c r="AW64" s="219"/>
      <c r="AX64" s="219"/>
      <c r="AY64" s="219"/>
      <c r="AZ64" s="219" t="s">
        <v>359</v>
      </c>
      <c r="BA64" s="219"/>
      <c r="BB64" s="219"/>
      <c r="BC64" s="219"/>
      <c r="BD64" s="219"/>
      <c r="BE64" s="219"/>
      <c r="BF64" s="219"/>
      <c r="BG64" s="219"/>
      <c r="BH64" s="219"/>
      <c r="BI64" s="219"/>
      <c r="BJ64" s="219"/>
      <c r="BK64" s="219"/>
      <c r="BL64" s="219"/>
      <c r="BM64" s="219"/>
      <c r="BN64" s="219"/>
      <c r="BQ64" s="219"/>
      <c r="BR64" s="219" t="s">
        <v>237</v>
      </c>
      <c r="BS64" s="219"/>
      <c r="BT64" s="219"/>
      <c r="CB64" s="220" t="s">
        <v>360</v>
      </c>
    </row>
    <row r="65" spans="1:80" ht="13.5">
      <c r="A65" s="219"/>
      <c r="B65" s="219"/>
      <c r="C65" s="219"/>
      <c r="D65" s="233"/>
      <c r="E65" s="234"/>
      <c r="F65" s="236" t="s">
        <v>361</v>
      </c>
      <c r="G65" s="219"/>
      <c r="H65" s="219"/>
      <c r="I65" s="219"/>
      <c r="J65" s="219"/>
      <c r="K65" s="219"/>
      <c r="L65" s="219"/>
      <c r="M65" s="219"/>
      <c r="N65" s="219"/>
      <c r="O65" s="219"/>
      <c r="P65" s="219"/>
      <c r="Q65" s="219"/>
      <c r="R65" s="219"/>
      <c r="S65" s="219"/>
      <c r="T65" s="219" t="s">
        <v>362</v>
      </c>
      <c r="U65" s="219"/>
      <c r="V65" s="219"/>
      <c r="W65" s="219"/>
      <c r="X65" s="219"/>
      <c r="Y65" s="219"/>
      <c r="Z65" s="219"/>
      <c r="AA65" s="219"/>
      <c r="AB65" s="219"/>
      <c r="AC65" s="219"/>
      <c r="AD65" s="219"/>
      <c r="AE65" s="219"/>
      <c r="AF65" s="219"/>
      <c r="AG65" s="219"/>
      <c r="AI65" s="220" t="s">
        <v>363</v>
      </c>
      <c r="AJ65" s="219"/>
      <c r="AK65" s="219"/>
      <c r="AR65" s="219"/>
      <c r="AS65" s="219" t="s">
        <v>1303</v>
      </c>
      <c r="AT65" s="219"/>
      <c r="AU65" s="219"/>
      <c r="AV65" s="219"/>
      <c r="AW65" s="219"/>
      <c r="AX65" s="219"/>
      <c r="AY65" s="219"/>
      <c r="AZ65" s="219" t="s">
        <v>1312</v>
      </c>
      <c r="BA65" s="219"/>
      <c r="BB65" s="219"/>
      <c r="BC65" s="219"/>
      <c r="BD65" s="219"/>
      <c r="BE65" s="219"/>
      <c r="BF65" s="219"/>
      <c r="BG65" s="219"/>
      <c r="BH65" s="219"/>
      <c r="BI65" s="219"/>
      <c r="BJ65" s="219"/>
      <c r="BK65" s="219"/>
      <c r="BL65" s="219"/>
      <c r="BM65" s="219"/>
      <c r="BN65" s="219"/>
      <c r="BQ65" s="219"/>
      <c r="BR65" s="219"/>
      <c r="BS65" s="219"/>
      <c r="BT65" s="219"/>
      <c r="CB65" s="220" t="s">
        <v>364</v>
      </c>
    </row>
    <row r="66" spans="1:80" ht="13.5">
      <c r="A66" s="219"/>
      <c r="B66" s="219"/>
      <c r="C66" s="219"/>
      <c r="D66" s="233"/>
      <c r="E66" s="234"/>
      <c r="F66" s="235" t="s">
        <v>365</v>
      </c>
      <c r="G66" s="219"/>
      <c r="H66" s="219"/>
      <c r="I66" s="219"/>
      <c r="J66" s="219"/>
      <c r="K66" s="219"/>
      <c r="L66" s="219"/>
      <c r="M66" s="219"/>
      <c r="N66" s="219"/>
      <c r="O66" s="219"/>
      <c r="P66" s="219"/>
      <c r="Q66" s="219"/>
      <c r="R66" s="219"/>
      <c r="S66" s="219"/>
      <c r="T66" s="219" t="s">
        <v>366</v>
      </c>
      <c r="U66" s="219"/>
      <c r="V66" s="219"/>
      <c r="W66" s="219"/>
      <c r="X66" s="219"/>
      <c r="Y66" s="219"/>
      <c r="Z66" s="219"/>
      <c r="AA66" s="219"/>
      <c r="AB66" s="219"/>
      <c r="AC66" s="219"/>
      <c r="AD66" s="219"/>
      <c r="AE66" s="219"/>
      <c r="AF66" s="219"/>
      <c r="AG66" s="219"/>
      <c r="AI66" s="220" t="s">
        <v>367</v>
      </c>
      <c r="AJ66" s="219"/>
      <c r="AK66" s="219"/>
      <c r="AR66" s="219"/>
      <c r="AS66" s="219" t="s">
        <v>1304</v>
      </c>
      <c r="AT66" s="219"/>
      <c r="AU66" s="219"/>
      <c r="AV66" s="219"/>
      <c r="AW66" s="219"/>
      <c r="AX66" s="219"/>
      <c r="AY66" s="219"/>
      <c r="AZ66" s="219" t="s">
        <v>1313</v>
      </c>
      <c r="BA66" s="219"/>
      <c r="BB66" s="219"/>
      <c r="BC66" s="219"/>
      <c r="BD66" s="219"/>
      <c r="BE66" s="219"/>
      <c r="BF66" s="219"/>
      <c r="BG66" s="219"/>
      <c r="BH66" s="219"/>
      <c r="BI66" s="219"/>
      <c r="BJ66" s="219"/>
      <c r="BK66" s="219"/>
      <c r="BL66" s="219"/>
      <c r="BM66" s="219"/>
      <c r="BN66" s="219"/>
      <c r="BQ66" s="219"/>
      <c r="BR66" s="219"/>
      <c r="BS66" s="219"/>
      <c r="BT66" s="219"/>
      <c r="CB66" s="220" t="s">
        <v>368</v>
      </c>
    </row>
    <row r="67" spans="1:83" ht="13.5">
      <c r="A67" s="219"/>
      <c r="B67" s="219"/>
      <c r="C67" s="219"/>
      <c r="D67" s="233"/>
      <c r="E67" s="234"/>
      <c r="F67" s="235" t="s">
        <v>369</v>
      </c>
      <c r="G67" s="219"/>
      <c r="H67" s="219"/>
      <c r="I67" s="219"/>
      <c r="J67" s="219"/>
      <c r="K67" s="219"/>
      <c r="L67" s="219"/>
      <c r="M67" s="219"/>
      <c r="N67" s="219"/>
      <c r="O67" s="219"/>
      <c r="P67" s="219"/>
      <c r="Q67" s="219"/>
      <c r="R67" s="219"/>
      <c r="S67" s="219"/>
      <c r="T67" s="219" t="s">
        <v>370</v>
      </c>
      <c r="U67" s="219"/>
      <c r="V67" s="219"/>
      <c r="W67" s="219"/>
      <c r="X67" s="219"/>
      <c r="Y67" s="219"/>
      <c r="Z67" s="219"/>
      <c r="AA67" s="219"/>
      <c r="AB67" s="219"/>
      <c r="AC67" s="219"/>
      <c r="AD67" s="219"/>
      <c r="AE67" s="219"/>
      <c r="AF67" s="219"/>
      <c r="AG67" s="219"/>
      <c r="AI67" s="220" t="s">
        <v>371</v>
      </c>
      <c r="AJ67" s="219"/>
      <c r="AK67" s="219"/>
      <c r="AR67" s="219"/>
      <c r="AS67" s="219" t="s">
        <v>1305</v>
      </c>
      <c r="AT67" s="219"/>
      <c r="AU67" s="219"/>
      <c r="AV67" s="219"/>
      <c r="AW67" s="219"/>
      <c r="AX67" s="219"/>
      <c r="AY67" s="219"/>
      <c r="AZ67" s="219" t="s">
        <v>372</v>
      </c>
      <c r="BA67" s="219"/>
      <c r="BB67" s="219"/>
      <c r="BC67" s="219"/>
      <c r="BD67" s="219"/>
      <c r="BE67" s="219"/>
      <c r="BF67" s="219"/>
      <c r="BG67" s="219"/>
      <c r="BH67" s="219"/>
      <c r="BI67" s="219"/>
      <c r="BJ67" s="219"/>
      <c r="BK67" s="219"/>
      <c r="BL67" s="219"/>
      <c r="BM67" s="219"/>
      <c r="BN67" s="219"/>
      <c r="BQ67" s="219"/>
      <c r="CB67" s="220" t="s">
        <v>373</v>
      </c>
      <c r="CE67" s="220" t="s">
        <v>374</v>
      </c>
    </row>
    <row r="68" spans="1:69" ht="13.5">
      <c r="A68" s="219"/>
      <c r="B68" s="219"/>
      <c r="C68" s="219"/>
      <c r="D68" s="233"/>
      <c r="E68" s="234"/>
      <c r="F68" s="235" t="s">
        <v>375</v>
      </c>
      <c r="G68" s="219"/>
      <c r="H68" s="219"/>
      <c r="I68" s="219"/>
      <c r="J68" s="219"/>
      <c r="K68" s="219"/>
      <c r="L68" s="219"/>
      <c r="M68" s="219"/>
      <c r="N68" s="219"/>
      <c r="O68" s="219"/>
      <c r="P68" s="219"/>
      <c r="Q68" s="219"/>
      <c r="R68" s="219"/>
      <c r="S68" s="219"/>
      <c r="T68" s="219" t="s">
        <v>376</v>
      </c>
      <c r="U68" s="219"/>
      <c r="V68" s="219"/>
      <c r="W68" s="219"/>
      <c r="X68" s="219"/>
      <c r="Y68" s="219"/>
      <c r="Z68" s="219"/>
      <c r="AA68" s="219"/>
      <c r="AB68" s="219"/>
      <c r="AC68" s="219"/>
      <c r="AD68" s="219"/>
      <c r="AE68" s="219"/>
      <c r="AF68" s="219"/>
      <c r="AG68" s="219"/>
      <c r="AI68" s="220" t="s">
        <v>377</v>
      </c>
      <c r="AJ68" s="219"/>
      <c r="AK68" s="219"/>
      <c r="AR68" s="219"/>
      <c r="AS68" s="219" t="s">
        <v>1306</v>
      </c>
      <c r="AT68" s="219"/>
      <c r="AU68" s="219"/>
      <c r="AV68" s="219"/>
      <c r="AW68" s="219"/>
      <c r="AX68" s="219"/>
      <c r="AY68" s="219"/>
      <c r="AZ68" s="219" t="s">
        <v>378</v>
      </c>
      <c r="BA68" s="219"/>
      <c r="BB68" s="219"/>
      <c r="BC68" s="219"/>
      <c r="BD68" s="219"/>
      <c r="BE68" s="219"/>
      <c r="BF68" s="219"/>
      <c r="BG68" s="219"/>
      <c r="BH68" s="219"/>
      <c r="BI68" s="219"/>
      <c r="BJ68" s="219"/>
      <c r="BK68" s="219"/>
      <c r="BL68" s="219"/>
      <c r="BM68" s="219"/>
      <c r="BN68" s="219"/>
      <c r="BQ68" s="219"/>
    </row>
    <row r="69" spans="1:80" ht="13.5">
      <c r="A69" s="219"/>
      <c r="B69" s="219"/>
      <c r="C69" s="219"/>
      <c r="D69" s="233"/>
      <c r="E69" s="234"/>
      <c r="F69" s="235" t="s">
        <v>379</v>
      </c>
      <c r="G69" s="219"/>
      <c r="H69" s="219"/>
      <c r="I69" s="219"/>
      <c r="J69" s="219"/>
      <c r="K69" s="219"/>
      <c r="L69" s="219"/>
      <c r="M69" s="219"/>
      <c r="N69" s="219"/>
      <c r="O69" s="219"/>
      <c r="P69" s="219"/>
      <c r="Q69" s="219"/>
      <c r="R69" s="219"/>
      <c r="S69" s="219"/>
      <c r="T69" s="219" t="s">
        <v>380</v>
      </c>
      <c r="U69" s="219"/>
      <c r="V69" s="219"/>
      <c r="W69" s="219"/>
      <c r="X69" s="219"/>
      <c r="Y69" s="219"/>
      <c r="Z69" s="219"/>
      <c r="AA69" s="219"/>
      <c r="AB69" s="219"/>
      <c r="AC69" s="219"/>
      <c r="AD69" s="219"/>
      <c r="AE69" s="219"/>
      <c r="AF69" s="219"/>
      <c r="AG69" s="219"/>
      <c r="AI69" s="220" t="s">
        <v>381</v>
      </c>
      <c r="AJ69" s="219"/>
      <c r="AK69" s="219"/>
      <c r="AR69" s="219"/>
      <c r="AS69" s="219" t="s">
        <v>1307</v>
      </c>
      <c r="AT69" s="219"/>
      <c r="AU69" s="219"/>
      <c r="AV69" s="219"/>
      <c r="AW69" s="219"/>
      <c r="AX69" s="219"/>
      <c r="AY69" s="219"/>
      <c r="AZ69" s="219" t="s">
        <v>382</v>
      </c>
      <c r="BA69" s="219"/>
      <c r="BB69" s="219"/>
      <c r="BC69" s="219"/>
      <c r="BD69" s="219"/>
      <c r="BE69" s="219"/>
      <c r="BF69" s="219"/>
      <c r="BG69" s="219"/>
      <c r="BH69" s="219"/>
      <c r="BI69" s="219"/>
      <c r="BJ69" s="219"/>
      <c r="BK69" s="219"/>
      <c r="BL69" s="219"/>
      <c r="BM69" s="219"/>
      <c r="BN69" s="219"/>
      <c r="BQ69" s="219"/>
      <c r="BR69" s="219" t="s">
        <v>294</v>
      </c>
      <c r="BS69" s="219"/>
      <c r="BT69" s="219"/>
      <c r="CB69" s="220" t="s">
        <v>383</v>
      </c>
    </row>
    <row r="70" spans="1:80" ht="13.5">
      <c r="A70" s="219"/>
      <c r="B70" s="219"/>
      <c r="C70" s="219"/>
      <c r="D70" s="233"/>
      <c r="E70" s="234"/>
      <c r="F70" s="235" t="s">
        <v>384</v>
      </c>
      <c r="G70" s="219"/>
      <c r="H70" s="219"/>
      <c r="I70" s="219"/>
      <c r="J70" s="219"/>
      <c r="K70" s="219"/>
      <c r="L70" s="219"/>
      <c r="M70" s="219"/>
      <c r="N70" s="219"/>
      <c r="O70" s="219"/>
      <c r="P70" s="219"/>
      <c r="Q70" s="219"/>
      <c r="R70" s="219"/>
      <c r="S70" s="219"/>
      <c r="T70" s="219" t="s">
        <v>385</v>
      </c>
      <c r="U70" s="219"/>
      <c r="V70" s="219"/>
      <c r="W70" s="219"/>
      <c r="X70" s="219"/>
      <c r="Y70" s="219"/>
      <c r="Z70" s="219"/>
      <c r="AA70" s="219"/>
      <c r="AB70" s="219"/>
      <c r="AC70" s="219"/>
      <c r="AD70" s="219"/>
      <c r="AE70" s="219"/>
      <c r="AF70" s="219"/>
      <c r="AG70" s="219"/>
      <c r="AI70" s="220" t="s">
        <v>386</v>
      </c>
      <c r="AJ70" s="219"/>
      <c r="AK70" s="219"/>
      <c r="AR70" s="219"/>
      <c r="AS70" s="219" t="s">
        <v>1309</v>
      </c>
      <c r="AT70" s="219"/>
      <c r="AU70" s="219"/>
      <c r="AV70" s="219"/>
      <c r="AW70" s="219"/>
      <c r="AX70" s="219"/>
      <c r="AY70" s="219"/>
      <c r="AZ70" s="219" t="s">
        <v>1313</v>
      </c>
      <c r="BA70" s="219"/>
      <c r="BB70" s="219"/>
      <c r="BC70" s="219"/>
      <c r="BD70" s="219"/>
      <c r="BE70" s="219"/>
      <c r="BF70" s="219"/>
      <c r="BG70" s="219"/>
      <c r="BH70" s="219"/>
      <c r="BI70" s="219"/>
      <c r="BJ70" s="219"/>
      <c r="BK70" s="219"/>
      <c r="BL70" s="219"/>
      <c r="BM70" s="219"/>
      <c r="BN70" s="219"/>
      <c r="BQ70" s="219"/>
      <c r="BR70" s="219"/>
      <c r="BS70" s="219"/>
      <c r="BT70" s="219"/>
      <c r="CB70" s="220" t="s">
        <v>387</v>
      </c>
    </row>
    <row r="71" spans="1:80" ht="13.5">
      <c r="A71" s="219"/>
      <c r="B71" s="219"/>
      <c r="C71" s="219"/>
      <c r="D71" s="233"/>
      <c r="E71" s="234"/>
      <c r="F71" s="235" t="s">
        <v>388</v>
      </c>
      <c r="G71" s="219"/>
      <c r="H71" s="219"/>
      <c r="I71" s="219"/>
      <c r="J71" s="219"/>
      <c r="K71" s="219"/>
      <c r="L71" s="219"/>
      <c r="M71" s="219"/>
      <c r="N71" s="219"/>
      <c r="O71" s="219"/>
      <c r="P71" s="219"/>
      <c r="Q71" s="219"/>
      <c r="R71" s="219"/>
      <c r="S71" s="219"/>
      <c r="T71" s="219" t="s">
        <v>389</v>
      </c>
      <c r="U71" s="219"/>
      <c r="V71" s="219"/>
      <c r="W71" s="219"/>
      <c r="X71" s="219"/>
      <c r="Y71" s="219"/>
      <c r="Z71" s="219"/>
      <c r="AA71" s="219"/>
      <c r="AB71" s="219"/>
      <c r="AC71" s="219"/>
      <c r="AD71" s="219"/>
      <c r="AE71" s="219"/>
      <c r="AF71" s="219"/>
      <c r="AG71" s="219"/>
      <c r="AI71" s="220" t="s">
        <v>390</v>
      </c>
      <c r="AJ71" s="219"/>
      <c r="AK71" s="219"/>
      <c r="AR71" s="219"/>
      <c r="AS71" s="219" t="s">
        <v>1311</v>
      </c>
      <c r="AT71" s="219"/>
      <c r="AU71" s="219"/>
      <c r="AV71" s="219"/>
      <c r="AW71" s="219"/>
      <c r="AX71" s="219"/>
      <c r="AY71" s="219"/>
      <c r="AZ71" s="219" t="s">
        <v>232</v>
      </c>
      <c r="BA71" s="219"/>
      <c r="BB71" s="219"/>
      <c r="BC71" s="219"/>
      <c r="BD71" s="219"/>
      <c r="BE71" s="219"/>
      <c r="BF71" s="219"/>
      <c r="BG71" s="219"/>
      <c r="BH71" s="219"/>
      <c r="BI71" s="219"/>
      <c r="BJ71" s="219"/>
      <c r="BK71" s="219"/>
      <c r="BL71" s="219"/>
      <c r="BM71" s="219"/>
      <c r="BN71" s="219"/>
      <c r="BQ71" s="219"/>
      <c r="BR71" s="219"/>
      <c r="BS71" s="219"/>
      <c r="BT71" s="219"/>
      <c r="CB71" s="220" t="s">
        <v>391</v>
      </c>
    </row>
    <row r="72" spans="1:80" ht="13.5">
      <c r="A72" s="219"/>
      <c r="B72" s="237"/>
      <c r="C72" s="219"/>
      <c r="D72" s="233"/>
      <c r="E72" s="234"/>
      <c r="F72" s="235" t="s">
        <v>392</v>
      </c>
      <c r="G72" s="219"/>
      <c r="H72" s="219"/>
      <c r="I72" s="219"/>
      <c r="J72" s="219"/>
      <c r="K72" s="219"/>
      <c r="L72" s="219"/>
      <c r="M72" s="219"/>
      <c r="N72" s="219"/>
      <c r="O72" s="219"/>
      <c r="P72" s="219"/>
      <c r="Q72" s="219"/>
      <c r="R72" s="219"/>
      <c r="S72" s="219"/>
      <c r="T72" s="219" t="s">
        <v>393</v>
      </c>
      <c r="U72" s="219"/>
      <c r="V72" s="219"/>
      <c r="W72" s="219"/>
      <c r="X72" s="219"/>
      <c r="Y72" s="219"/>
      <c r="Z72" s="219"/>
      <c r="AA72" s="219"/>
      <c r="AB72" s="219"/>
      <c r="AC72" s="219"/>
      <c r="AD72" s="219"/>
      <c r="AE72" s="219"/>
      <c r="AF72" s="219"/>
      <c r="AG72" s="219"/>
      <c r="AI72" s="220" t="s">
        <v>394</v>
      </c>
      <c r="AJ72" s="219"/>
      <c r="AK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CB72" s="220" t="s">
        <v>395</v>
      </c>
    </row>
    <row r="73" spans="1:80" ht="13.5">
      <c r="A73" s="219"/>
      <c r="B73" s="219"/>
      <c r="C73" s="219"/>
      <c r="D73" s="233"/>
      <c r="E73" s="234"/>
      <c r="F73" s="235" t="s">
        <v>396</v>
      </c>
      <c r="G73" s="219"/>
      <c r="H73" s="219"/>
      <c r="I73" s="219"/>
      <c r="J73" s="219"/>
      <c r="K73" s="219"/>
      <c r="L73" s="219"/>
      <c r="M73" s="219"/>
      <c r="N73" s="219"/>
      <c r="O73" s="219"/>
      <c r="P73" s="219"/>
      <c r="Q73" s="219"/>
      <c r="R73" s="219"/>
      <c r="S73" s="219"/>
      <c r="T73" s="219" t="s">
        <v>397</v>
      </c>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R73" s="219"/>
      <c r="BS73" s="219"/>
      <c r="BT73" s="219"/>
      <c r="CB73" s="220" t="s">
        <v>398</v>
      </c>
    </row>
    <row r="74" spans="1:80" ht="13.5">
      <c r="A74" s="219"/>
      <c r="B74" s="219"/>
      <c r="C74" s="219"/>
      <c r="D74" s="233"/>
      <c r="E74" s="234"/>
      <c r="F74" s="235" t="s">
        <v>399</v>
      </c>
      <c r="G74" s="219"/>
      <c r="H74" s="219"/>
      <c r="I74" s="219"/>
      <c r="J74" s="219"/>
      <c r="K74" s="219"/>
      <c r="L74" s="219"/>
      <c r="M74" s="219"/>
      <c r="N74" s="219"/>
      <c r="O74" s="219"/>
      <c r="P74" s="219"/>
      <c r="Q74" s="219"/>
      <c r="R74" s="219"/>
      <c r="S74" s="219"/>
      <c r="T74" s="219" t="s">
        <v>400</v>
      </c>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R74" s="219"/>
      <c r="BS74" s="219"/>
      <c r="BT74" s="219"/>
      <c r="BU74" s="219"/>
      <c r="CB74" s="220" t="s">
        <v>401</v>
      </c>
    </row>
    <row r="75" spans="1:80" ht="13.5">
      <c r="A75" s="219"/>
      <c r="B75" s="219"/>
      <c r="C75" s="219"/>
      <c r="D75" s="233"/>
      <c r="E75" s="234"/>
      <c r="F75" s="235" t="s">
        <v>402</v>
      </c>
      <c r="G75" s="219"/>
      <c r="H75" s="219"/>
      <c r="I75" s="219"/>
      <c r="J75" s="219"/>
      <c r="K75" s="219"/>
      <c r="L75" s="219"/>
      <c r="M75" s="219"/>
      <c r="N75" s="219"/>
      <c r="O75" s="219"/>
      <c r="P75" s="219"/>
      <c r="Q75" s="219"/>
      <c r="R75" s="219"/>
      <c r="S75" s="219"/>
      <c r="T75" s="219" t="s">
        <v>403</v>
      </c>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CB75" s="220" t="s">
        <v>404</v>
      </c>
    </row>
    <row r="76" spans="4:85" ht="13.5">
      <c r="D76" s="233"/>
      <c r="E76" s="234"/>
      <c r="F76" s="235" t="s">
        <v>405</v>
      </c>
      <c r="T76" s="220" t="s">
        <v>406</v>
      </c>
      <c r="CB76" s="220" t="s">
        <v>407</v>
      </c>
      <c r="CG76" s="220" t="s">
        <v>408</v>
      </c>
    </row>
    <row r="77" spans="4:20" ht="13.5">
      <c r="D77" s="233"/>
      <c r="E77" s="234"/>
      <c r="F77" s="235" t="s">
        <v>409</v>
      </c>
      <c r="T77" s="220" t="s">
        <v>410</v>
      </c>
    </row>
    <row r="78" spans="2:80" ht="13.5">
      <c r="B78" s="237"/>
      <c r="C78" s="219"/>
      <c r="D78" s="233"/>
      <c r="E78" s="234"/>
      <c r="F78" s="235" t="s">
        <v>411</v>
      </c>
      <c r="T78" s="220" t="s">
        <v>412</v>
      </c>
      <c r="BR78" s="220" t="s">
        <v>795</v>
      </c>
      <c r="CB78" s="220">
        <v>1</v>
      </c>
    </row>
    <row r="79" spans="4:20" ht="13.5">
      <c r="D79" s="233"/>
      <c r="E79" s="234"/>
      <c r="F79" s="235" t="s">
        <v>413</v>
      </c>
      <c r="T79" s="220" t="s">
        <v>414</v>
      </c>
    </row>
    <row r="80" spans="4:74" ht="13.5">
      <c r="D80" s="233"/>
      <c r="E80" s="234"/>
      <c r="F80" s="235" t="s">
        <v>415</v>
      </c>
      <c r="T80" s="220" t="s">
        <v>416</v>
      </c>
      <c r="BV80" s="220" t="s">
        <v>417</v>
      </c>
    </row>
    <row r="81" spans="4:74" ht="13.5">
      <c r="D81" s="233"/>
      <c r="E81" s="234"/>
      <c r="F81" s="235" t="s">
        <v>418</v>
      </c>
      <c r="T81" s="220" t="s">
        <v>419</v>
      </c>
      <c r="BV81" s="219" t="s">
        <v>420</v>
      </c>
    </row>
    <row r="82" spans="4:74" ht="13.5">
      <c r="D82" s="233"/>
      <c r="E82" s="234"/>
      <c r="F82" s="235" t="s">
        <v>421</v>
      </c>
      <c r="T82" s="220" t="s">
        <v>422</v>
      </c>
      <c r="BV82" s="220" t="s">
        <v>423</v>
      </c>
    </row>
    <row r="83" spans="4:74" ht="13.5">
      <c r="D83" s="233"/>
      <c r="E83" s="234"/>
      <c r="F83" s="235" t="s">
        <v>424</v>
      </c>
      <c r="T83" s="220" t="s">
        <v>425</v>
      </c>
      <c r="AH83" s="220" t="s">
        <v>795</v>
      </c>
      <c r="BV83" s="220" t="s">
        <v>426</v>
      </c>
    </row>
    <row r="84" spans="4:35" ht="13.5">
      <c r="D84" s="233"/>
      <c r="E84" s="234"/>
      <c r="F84" s="235" t="s">
        <v>427</v>
      </c>
      <c r="T84" s="220" t="s">
        <v>428</v>
      </c>
      <c r="AI84" s="238" t="s">
        <v>1019</v>
      </c>
    </row>
    <row r="85" spans="2:35" ht="13.5">
      <c r="B85" s="237"/>
      <c r="C85" s="219"/>
      <c r="D85" s="233"/>
      <c r="E85" s="234"/>
      <c r="F85" s="235" t="s">
        <v>429</v>
      </c>
      <c r="T85" s="220" t="s">
        <v>430</v>
      </c>
      <c r="AI85" s="238" t="s">
        <v>1020</v>
      </c>
    </row>
    <row r="86" spans="4:35" ht="13.5">
      <c r="D86" s="233"/>
      <c r="E86" s="234"/>
      <c r="F86" s="235" t="s">
        <v>431</v>
      </c>
      <c r="T86" s="220" t="s">
        <v>432</v>
      </c>
      <c r="AI86" s="238" t="s">
        <v>1021</v>
      </c>
    </row>
    <row r="87" spans="20:35" ht="13.5">
      <c r="T87" s="220" t="s">
        <v>433</v>
      </c>
      <c r="AI87" s="238" t="s">
        <v>434</v>
      </c>
    </row>
    <row r="88" spans="2:20" ht="13.5">
      <c r="B88" s="219"/>
      <c r="C88" s="219"/>
      <c r="T88" s="220" t="s">
        <v>402</v>
      </c>
    </row>
    <row r="89" spans="2:20" ht="13.5">
      <c r="B89" s="237"/>
      <c r="C89" s="219"/>
      <c r="E89" s="220" t="s">
        <v>435</v>
      </c>
      <c r="T89" s="220" t="s">
        <v>436</v>
      </c>
    </row>
    <row r="90" spans="5:20" ht="13.5">
      <c r="E90" s="220" t="s">
        <v>437</v>
      </c>
      <c r="T90" s="220" t="s">
        <v>438</v>
      </c>
    </row>
    <row r="91" spans="2:20" ht="13.5">
      <c r="B91" s="219"/>
      <c r="C91" s="219"/>
      <c r="F91" s="220" t="s">
        <v>439</v>
      </c>
      <c r="T91" s="220" t="s">
        <v>440</v>
      </c>
    </row>
    <row r="92" spans="2:20" ht="13.5">
      <c r="B92" s="237"/>
      <c r="C92" s="219"/>
      <c r="F92" s="220" t="s">
        <v>441</v>
      </c>
      <c r="T92" s="220" t="s">
        <v>442</v>
      </c>
    </row>
    <row r="93" spans="2:20" ht="13.5">
      <c r="B93" s="219"/>
      <c r="C93" s="219"/>
      <c r="F93" s="220" t="s">
        <v>443</v>
      </c>
      <c r="T93" s="220" t="s">
        <v>444</v>
      </c>
    </row>
    <row r="94" spans="2:6" ht="13.5">
      <c r="B94" s="219"/>
      <c r="C94" s="219"/>
      <c r="F94" s="220" t="s">
        <v>445</v>
      </c>
    </row>
    <row r="95" spans="2:5" ht="13.5">
      <c r="B95" s="219"/>
      <c r="C95" s="219"/>
      <c r="E95" s="220" t="s">
        <v>446</v>
      </c>
    </row>
    <row r="96" spans="2:6" ht="13.5">
      <c r="B96" s="219"/>
      <c r="C96" s="219"/>
      <c r="F96" s="220" t="s">
        <v>447</v>
      </c>
    </row>
    <row r="97" ht="13.5">
      <c r="F97" s="220" t="s">
        <v>448</v>
      </c>
    </row>
    <row r="98" ht="13.5">
      <c r="F98" s="220" t="s">
        <v>449</v>
      </c>
    </row>
    <row r="99" ht="13.5">
      <c r="F99" s="220" t="s">
        <v>450</v>
      </c>
    </row>
    <row r="100" ht="13.5">
      <c r="E100" s="220" t="s">
        <v>451</v>
      </c>
    </row>
    <row r="101" ht="13.5">
      <c r="F101" s="220" t="s">
        <v>452</v>
      </c>
    </row>
    <row r="102" ht="13.5">
      <c r="F102" s="220" t="s">
        <v>453</v>
      </c>
    </row>
    <row r="103" ht="13.5">
      <c r="F103" s="220" t="s">
        <v>454</v>
      </c>
    </row>
    <row r="104" ht="13.5">
      <c r="E104" s="220" t="s">
        <v>455</v>
      </c>
    </row>
    <row r="105" ht="13.5">
      <c r="F105" s="220" t="s">
        <v>456</v>
      </c>
    </row>
    <row r="106" ht="13.5">
      <c r="E106" s="220" t="s">
        <v>457</v>
      </c>
    </row>
    <row r="107" ht="13.5">
      <c r="F107" s="220" t="s">
        <v>458</v>
      </c>
    </row>
    <row r="108" ht="13.5">
      <c r="F108" s="220" t="s">
        <v>459</v>
      </c>
    </row>
    <row r="109" ht="13.5">
      <c r="F109" s="220" t="s">
        <v>460</v>
      </c>
    </row>
    <row r="110" ht="13.5">
      <c r="F110" s="220" t="s">
        <v>461</v>
      </c>
    </row>
    <row r="111" ht="13.5">
      <c r="F111" s="220" t="s">
        <v>462</v>
      </c>
    </row>
    <row r="112" ht="13.5">
      <c r="F112" s="220" t="s">
        <v>463</v>
      </c>
    </row>
    <row r="113" ht="13.5">
      <c r="F113" s="220" t="s">
        <v>464</v>
      </c>
    </row>
    <row r="114" ht="13.5">
      <c r="F114" s="220" t="s">
        <v>465</v>
      </c>
    </row>
    <row r="115" ht="13.5">
      <c r="F115" s="220" t="s">
        <v>466</v>
      </c>
    </row>
    <row r="130" ht="13.5">
      <c r="C130" s="239"/>
    </row>
    <row r="131" ht="13.5">
      <c r="C131" s="239"/>
    </row>
    <row r="140" spans="1:3" ht="13.5">
      <c r="A140" s="239"/>
      <c r="C140" s="239"/>
    </row>
    <row r="151" ht="13.5">
      <c r="A151" s="239"/>
    </row>
    <row r="157" ht="13.5">
      <c r="C157" s="239"/>
    </row>
    <row r="159" ht="13.5">
      <c r="A159" s="239"/>
    </row>
    <row r="165" ht="13.5">
      <c r="A165" s="239"/>
    </row>
    <row r="169" ht="13.5">
      <c r="A169" s="239"/>
    </row>
    <row r="173" ht="13.5">
      <c r="A173" s="239"/>
    </row>
    <row r="178" ht="13.5">
      <c r="A178" s="239"/>
    </row>
    <row r="180" ht="13.5">
      <c r="C180" s="239"/>
    </row>
    <row r="181" ht="13.5">
      <c r="C181" s="239"/>
    </row>
    <row r="182" ht="13.5">
      <c r="C182" s="239"/>
    </row>
    <row r="183" ht="13.5">
      <c r="C183" s="239"/>
    </row>
    <row r="185" ht="13.5">
      <c r="A185" s="239"/>
    </row>
    <row r="190" ht="13.5">
      <c r="A190" s="239"/>
    </row>
    <row r="194" ht="13.5">
      <c r="A194" s="239"/>
    </row>
    <row r="199" ht="13.5">
      <c r="A199" s="239"/>
    </row>
    <row r="205" ht="13.5">
      <c r="A205" s="239"/>
    </row>
    <row r="207" ht="13.5">
      <c r="A207" s="239"/>
    </row>
    <row r="223" ht="13.5">
      <c r="C223" s="239"/>
    </row>
    <row r="224" ht="13.5">
      <c r="C224" s="239"/>
    </row>
    <row r="225" ht="13.5">
      <c r="C225" s="239"/>
    </row>
    <row r="226" ht="13.5">
      <c r="C226" s="239"/>
    </row>
    <row r="227" ht="13.5">
      <c r="C227" s="239"/>
    </row>
    <row r="228" ht="13.5">
      <c r="C228" s="239"/>
    </row>
    <row r="229" ht="13.5">
      <c r="C229" s="239"/>
    </row>
    <row r="230" ht="13.5">
      <c r="C230" s="239"/>
    </row>
    <row r="231" ht="13.5">
      <c r="C231" s="239"/>
    </row>
    <row r="232" ht="13.5">
      <c r="C232" s="239"/>
    </row>
    <row r="233" ht="13.5">
      <c r="C233" s="239"/>
    </row>
    <row r="234" ht="13.5">
      <c r="C234" s="239"/>
    </row>
    <row r="235" ht="13.5">
      <c r="C235" s="239"/>
    </row>
    <row r="236" ht="13.5">
      <c r="C236" s="239"/>
    </row>
    <row r="237" ht="13.5">
      <c r="C237" s="239"/>
    </row>
    <row r="238" ht="13.5">
      <c r="C238" s="239"/>
    </row>
    <row r="239" ht="13.5">
      <c r="C239" s="239"/>
    </row>
    <row r="240" ht="13.5">
      <c r="C240" s="239"/>
    </row>
    <row r="241" ht="13.5">
      <c r="C241" s="239"/>
    </row>
    <row r="242" ht="13.5">
      <c r="C242" s="239"/>
    </row>
    <row r="243" ht="13.5">
      <c r="C243" s="239"/>
    </row>
    <row r="244" ht="13.5">
      <c r="C244" s="239"/>
    </row>
    <row r="245" ht="13.5">
      <c r="C245" s="239"/>
    </row>
    <row r="246" ht="13.5">
      <c r="C246" s="239"/>
    </row>
    <row r="247" ht="13.5">
      <c r="C247" s="239"/>
    </row>
    <row r="248" ht="13.5">
      <c r="C248" s="239"/>
    </row>
    <row r="249" ht="13.5">
      <c r="C249" s="239"/>
    </row>
    <row r="250" ht="13.5">
      <c r="C250" s="239"/>
    </row>
    <row r="251" ht="13.5">
      <c r="C251" s="239"/>
    </row>
    <row r="252" ht="13.5">
      <c r="C252" s="239"/>
    </row>
    <row r="253" ht="13.5">
      <c r="C253" s="239"/>
    </row>
    <row r="254" ht="13.5">
      <c r="C254" s="239"/>
    </row>
    <row r="255" ht="13.5">
      <c r="C255" s="239"/>
    </row>
    <row r="256" ht="13.5">
      <c r="C256" s="239"/>
    </row>
    <row r="257" ht="13.5">
      <c r="C257" s="239"/>
    </row>
    <row r="258" ht="13.5">
      <c r="C258" s="239"/>
    </row>
    <row r="259" ht="13.5">
      <c r="C259" s="239"/>
    </row>
    <row r="260" ht="13.5">
      <c r="C260" s="239"/>
    </row>
    <row r="261" ht="13.5">
      <c r="C261" s="239"/>
    </row>
    <row r="262" ht="13.5">
      <c r="C262" s="239"/>
    </row>
    <row r="263" ht="13.5">
      <c r="C263" s="239"/>
    </row>
    <row r="264" ht="13.5">
      <c r="C264" s="239"/>
    </row>
    <row r="265" ht="13.5">
      <c r="C265" s="239"/>
    </row>
    <row r="266" ht="13.5">
      <c r="C266" s="239"/>
    </row>
    <row r="267" ht="13.5">
      <c r="C267" s="239"/>
    </row>
    <row r="268" ht="13.5">
      <c r="C268" s="239"/>
    </row>
    <row r="269" ht="13.5">
      <c r="C269" s="239"/>
    </row>
    <row r="270" ht="13.5">
      <c r="C270" s="239"/>
    </row>
    <row r="271" ht="13.5">
      <c r="C271" s="239"/>
    </row>
    <row r="272" ht="13.5">
      <c r="C272" s="239"/>
    </row>
    <row r="273" ht="13.5">
      <c r="C273" s="239"/>
    </row>
    <row r="274" ht="13.5">
      <c r="C274" s="239"/>
    </row>
    <row r="275" ht="13.5">
      <c r="C275" s="239"/>
    </row>
    <row r="276" ht="13.5">
      <c r="C276" s="239"/>
    </row>
    <row r="278" ht="13.5">
      <c r="C278" s="239"/>
    </row>
    <row r="280" ht="13.5">
      <c r="A280" s="239"/>
    </row>
    <row r="284" ht="13.5">
      <c r="C284" s="239"/>
    </row>
    <row r="285" ht="13.5">
      <c r="C285" s="239"/>
    </row>
    <row r="286" ht="13.5">
      <c r="C286" s="239"/>
    </row>
    <row r="287" spans="1:3" ht="13.5">
      <c r="A287" s="239"/>
      <c r="C287" s="239"/>
    </row>
    <row r="288" ht="13.5">
      <c r="C288" s="239"/>
    </row>
    <row r="291" spans="1:3" ht="13.5">
      <c r="A291" s="239"/>
      <c r="C291" s="239"/>
    </row>
    <row r="292" ht="13.5">
      <c r="C292" s="239"/>
    </row>
    <row r="295" ht="13.5">
      <c r="A295" s="239"/>
    </row>
    <row r="297" ht="13.5">
      <c r="A297" s="239"/>
    </row>
    <row r="301" ht="13.5">
      <c r="A301" s="239"/>
    </row>
    <row r="305" ht="13.5">
      <c r="A305" s="239"/>
    </row>
    <row r="310" ht="13.5">
      <c r="C310" s="239"/>
    </row>
    <row r="311" ht="13.5">
      <c r="C311" s="239"/>
    </row>
    <row r="312" ht="13.5">
      <c r="C312" s="239"/>
    </row>
    <row r="315" ht="13.5">
      <c r="A315" s="239"/>
    </row>
    <row r="322" ht="13.5">
      <c r="C322" s="239"/>
    </row>
    <row r="326" ht="13.5">
      <c r="A326" s="239"/>
    </row>
    <row r="331" ht="13.5">
      <c r="A331" s="239"/>
    </row>
  </sheetData>
  <printOptions/>
  <pageMargins left="0.7874015748031497" right="0.3937007874015748" top="0.5905511811023623" bottom="0.3937007874015748" header="0.5118110236220472" footer="0.5118110236220472"/>
  <pageSetup horizontalDpi="600" verticalDpi="600" orientation="landscape" paperSize="9" scale="70" r:id="rId2"/>
  <drawing r:id="rId1"/>
</worksheet>
</file>

<file path=xl/worksheets/sheet14.xml><?xml version="1.0" encoding="utf-8"?>
<worksheet xmlns="http://schemas.openxmlformats.org/spreadsheetml/2006/main" xmlns:r="http://schemas.openxmlformats.org/officeDocument/2006/relationships">
  <dimension ref="A1:I8"/>
  <sheetViews>
    <sheetView workbookViewId="0" topLeftCell="A1">
      <selection activeCell="B12" sqref="B12"/>
    </sheetView>
  </sheetViews>
  <sheetFormatPr defaultColWidth="9.00390625" defaultRowHeight="13.5"/>
  <cols>
    <col min="1" max="1" width="13.50390625" style="0" customWidth="1"/>
    <col min="2" max="2" width="11.75390625" style="0" customWidth="1"/>
    <col min="3" max="3" width="13.375" style="0" customWidth="1"/>
    <col min="5" max="5" width="12.125" style="0" customWidth="1"/>
    <col min="6" max="6" width="11.875" style="0" customWidth="1"/>
    <col min="7" max="7" width="10.00390625" style="0" customWidth="1"/>
    <col min="8" max="8" width="19.875" style="0" customWidth="1"/>
  </cols>
  <sheetData>
    <row r="1" spans="1:9" ht="13.5">
      <c r="A1" s="999" t="s">
        <v>651</v>
      </c>
      <c r="B1" s="1002" t="s">
        <v>652</v>
      </c>
      <c r="C1" s="1005" t="s">
        <v>653</v>
      </c>
      <c r="D1" s="1006"/>
      <c r="E1" s="1006"/>
      <c r="F1" s="1006"/>
      <c r="G1" s="1006"/>
      <c r="H1" s="1006"/>
      <c r="I1" s="1007"/>
    </row>
    <row r="2" spans="1:9" ht="13.5">
      <c r="A2" s="1000"/>
      <c r="B2" s="1003"/>
      <c r="C2" s="1008" t="s">
        <v>654</v>
      </c>
      <c r="D2" s="1008" t="s">
        <v>655</v>
      </c>
      <c r="E2" s="1009" t="s">
        <v>656</v>
      </c>
      <c r="F2" s="1009"/>
      <c r="G2" s="1009"/>
      <c r="H2" s="1010"/>
      <c r="I2" s="1011" t="s">
        <v>657</v>
      </c>
    </row>
    <row r="3" spans="1:9" ht="13.5">
      <c r="A3" s="1001"/>
      <c r="B3" s="1004"/>
      <c r="C3" s="1009"/>
      <c r="D3" s="1009"/>
      <c r="E3" s="83" t="s">
        <v>658</v>
      </c>
      <c r="F3" s="86" t="s">
        <v>659</v>
      </c>
      <c r="G3" s="84" t="s">
        <v>660</v>
      </c>
      <c r="H3" s="85" t="s">
        <v>661</v>
      </c>
      <c r="I3" s="1012"/>
    </row>
    <row r="4" spans="1:9" ht="24.75" customHeight="1">
      <c r="A4" s="87" t="s">
        <v>662</v>
      </c>
      <c r="B4" s="88" t="s">
        <v>663</v>
      </c>
      <c r="C4" s="87" t="s">
        <v>664</v>
      </c>
      <c r="D4" s="87"/>
      <c r="E4" s="87">
        <v>24</v>
      </c>
      <c r="F4" s="87"/>
      <c r="G4" s="87"/>
      <c r="H4" s="87"/>
      <c r="I4" s="87"/>
    </row>
    <row r="5" spans="1:9" ht="24.75" customHeight="1">
      <c r="A5" s="87" t="s">
        <v>662</v>
      </c>
      <c r="B5" s="88" t="s">
        <v>663</v>
      </c>
      <c r="C5" s="87" t="s">
        <v>665</v>
      </c>
      <c r="D5" s="87"/>
      <c r="E5" s="87">
        <v>20</v>
      </c>
      <c r="F5" s="87"/>
      <c r="G5" s="87"/>
      <c r="H5" s="87"/>
      <c r="I5" s="87"/>
    </row>
    <row r="6" spans="1:9" ht="24.75" customHeight="1">
      <c r="A6" s="87" t="s">
        <v>662</v>
      </c>
      <c r="B6" s="88" t="s">
        <v>663</v>
      </c>
      <c r="C6" s="87" t="s">
        <v>666</v>
      </c>
      <c r="D6" s="87"/>
      <c r="E6" s="87">
        <v>10</v>
      </c>
      <c r="F6" s="87"/>
      <c r="G6" s="87"/>
      <c r="H6" s="87"/>
      <c r="I6" s="87"/>
    </row>
    <row r="7" spans="1:9" ht="24.75" customHeight="1">
      <c r="A7" s="87" t="s">
        <v>662</v>
      </c>
      <c r="B7" s="88" t="s">
        <v>663</v>
      </c>
      <c r="C7" s="87" t="s">
        <v>667</v>
      </c>
      <c r="D7" s="87"/>
      <c r="E7" s="87">
        <v>4</v>
      </c>
      <c r="F7" s="87"/>
      <c r="G7" s="87"/>
      <c r="H7" s="87"/>
      <c r="I7" s="87"/>
    </row>
    <row r="8" spans="1:9" ht="24.75" customHeight="1">
      <c r="A8" s="87" t="s">
        <v>662</v>
      </c>
      <c r="B8" s="88" t="s">
        <v>663</v>
      </c>
      <c r="C8" s="87" t="s">
        <v>668</v>
      </c>
      <c r="D8" s="87"/>
      <c r="E8" s="87">
        <v>2</v>
      </c>
      <c r="F8" s="87"/>
      <c r="G8" s="87"/>
      <c r="H8" s="87"/>
      <c r="I8" s="87"/>
    </row>
    <row r="9" ht="17.25" customHeight="1"/>
  </sheetData>
  <mergeCells count="7">
    <mergeCell ref="A1:A3"/>
    <mergeCell ref="B1:B3"/>
    <mergeCell ref="C1:I1"/>
    <mergeCell ref="C2:C3"/>
    <mergeCell ref="D2:D3"/>
    <mergeCell ref="E2:H2"/>
    <mergeCell ref="I2:I3"/>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CO141"/>
  <sheetViews>
    <sheetView showGridLines="0" showRowColHeaders="0" workbookViewId="0" topLeftCell="A1">
      <selection activeCell="B4" sqref="B4"/>
    </sheetView>
  </sheetViews>
  <sheetFormatPr defaultColWidth="9.00390625" defaultRowHeight="18" customHeight="1"/>
  <cols>
    <col min="1" max="7" width="2.75390625" style="2" customWidth="1"/>
    <col min="8" max="8" width="3.625" style="2" customWidth="1"/>
    <col min="9" max="69" width="2.75390625" style="2" customWidth="1"/>
    <col min="70" max="70" width="4.375" style="2" customWidth="1"/>
    <col min="71" max="79" width="2.75390625" style="2" customWidth="1"/>
    <col min="80" max="80" width="2.875" style="2" customWidth="1"/>
    <col min="81" max="16384" width="2.75390625" style="2" customWidth="1"/>
  </cols>
  <sheetData>
    <row r="1" spans="1:78" ht="18" customHeight="1">
      <c r="A1" s="443"/>
      <c r="B1" s="439"/>
      <c r="C1" s="439"/>
      <c r="D1" s="439"/>
      <c r="E1" s="439"/>
      <c r="F1" s="439"/>
      <c r="G1" s="439"/>
      <c r="H1" s="439"/>
      <c r="I1" s="439"/>
      <c r="J1" s="439"/>
      <c r="K1" s="439"/>
      <c r="L1" s="439"/>
      <c r="M1" s="439"/>
      <c r="N1" s="439"/>
      <c r="O1" s="439"/>
      <c r="P1" s="439"/>
      <c r="Q1" s="439"/>
      <c r="R1" s="439"/>
      <c r="S1" s="439"/>
      <c r="T1" s="439"/>
      <c r="U1" s="439"/>
      <c r="V1" s="439"/>
      <c r="W1" s="439"/>
      <c r="X1" s="439"/>
      <c r="Y1" s="7"/>
      <c r="Z1" s="7"/>
      <c r="AA1" s="12"/>
      <c r="AB1" s="440"/>
      <c r="AC1" s="440"/>
      <c r="AD1" s="440"/>
      <c r="AE1" s="440"/>
      <c r="AF1" s="441" t="s">
        <v>716</v>
      </c>
      <c r="AG1" s="442"/>
      <c r="AH1" s="442"/>
      <c r="AI1" s="442"/>
      <c r="AJ1" s="442"/>
      <c r="AK1" s="442"/>
      <c r="AL1" s="442"/>
      <c r="AM1" s="442"/>
      <c r="AN1" s="442"/>
      <c r="AO1" s="442"/>
      <c r="AP1" s="442"/>
      <c r="AQ1" s="442"/>
      <c r="AR1" s="442"/>
      <c r="AU1" s="436" t="s">
        <v>554</v>
      </c>
      <c r="AV1" s="437"/>
      <c r="AW1" s="437"/>
      <c r="AX1" s="438"/>
      <c r="AY1" s="456"/>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row>
    <row r="2" spans="1:78" s="7" customFormat="1" ht="18" customHeight="1">
      <c r="A2" s="455"/>
      <c r="B2" s="452"/>
      <c r="C2" s="452"/>
      <c r="D2" s="452"/>
      <c r="E2" s="452"/>
      <c r="F2" s="452"/>
      <c r="G2" s="452"/>
      <c r="H2" s="452"/>
      <c r="I2" s="452"/>
      <c r="J2" s="452"/>
      <c r="K2" s="452"/>
      <c r="L2" s="452"/>
      <c r="M2" s="452"/>
      <c r="N2" s="452"/>
      <c r="O2" s="452"/>
      <c r="P2" s="452"/>
      <c r="Q2" s="452"/>
      <c r="R2" s="452"/>
      <c r="S2" s="452"/>
      <c r="T2" s="452"/>
      <c r="U2" s="452"/>
      <c r="V2" s="453"/>
      <c r="W2" s="453"/>
      <c r="X2" s="453"/>
      <c r="Y2" s="5"/>
      <c r="Z2" s="6"/>
      <c r="AA2" s="134"/>
      <c r="AB2" s="440"/>
      <c r="AC2" s="440"/>
      <c r="AD2" s="440"/>
      <c r="AE2" s="440"/>
      <c r="AF2" s="442"/>
      <c r="AG2" s="442"/>
      <c r="AH2" s="442"/>
      <c r="AI2" s="442"/>
      <c r="AJ2" s="442"/>
      <c r="AK2" s="442"/>
      <c r="AL2" s="442"/>
      <c r="AM2" s="442"/>
      <c r="AN2" s="442"/>
      <c r="AO2" s="442"/>
      <c r="AP2" s="442"/>
      <c r="AQ2" s="442"/>
      <c r="AR2" s="442"/>
      <c r="AS2" s="9"/>
      <c r="AT2" s="9"/>
      <c r="AU2" s="431"/>
      <c r="AV2" s="432"/>
      <c r="AW2" s="432"/>
      <c r="AX2" s="433"/>
      <c r="AY2" s="456"/>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row>
    <row r="3" spans="1:78" s="7" customFormat="1" ht="18" customHeight="1" thickBot="1">
      <c r="A3" s="451"/>
      <c r="B3" s="451"/>
      <c r="C3" s="451"/>
      <c r="D3" s="451"/>
      <c r="E3" s="451"/>
      <c r="F3" s="451"/>
      <c r="G3" s="451"/>
      <c r="H3" s="451"/>
      <c r="I3" s="451"/>
      <c r="J3" s="451"/>
      <c r="K3" s="451"/>
      <c r="L3" s="451"/>
      <c r="M3" s="451"/>
      <c r="N3" s="451"/>
      <c r="O3" s="451"/>
      <c r="P3" s="451"/>
      <c r="Q3" s="451"/>
      <c r="R3" s="451"/>
      <c r="S3" s="451"/>
      <c r="T3" s="451"/>
      <c r="U3" s="451"/>
      <c r="V3" s="448"/>
      <c r="W3" s="448"/>
      <c r="X3" s="448"/>
      <c r="Y3" s="10" t="s">
        <v>555</v>
      </c>
      <c r="Z3" s="11"/>
      <c r="AA3" s="19"/>
      <c r="AB3" s="6"/>
      <c r="AF3" s="8" t="s">
        <v>717</v>
      </c>
      <c r="AS3" s="9"/>
      <c r="AT3" s="9"/>
      <c r="AU3" s="431"/>
      <c r="AV3" s="432"/>
      <c r="AW3" s="432"/>
      <c r="AX3" s="433"/>
      <c r="AY3" s="449"/>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46"/>
    </row>
    <row r="4" spans="45:78" s="7" customFormat="1" ht="18" customHeight="1">
      <c r="AS4" s="9"/>
      <c r="AT4" s="9"/>
      <c r="AU4" s="434"/>
      <c r="AV4" s="435"/>
      <c r="AW4" s="435"/>
      <c r="AX4" s="427"/>
      <c r="AY4" s="447"/>
      <c r="AZ4" s="444"/>
      <c r="BA4" s="444"/>
      <c r="BB4" s="444"/>
      <c r="BC4" s="444"/>
      <c r="BD4" s="444"/>
      <c r="BE4" s="444"/>
      <c r="BF4" s="444"/>
      <c r="BG4" s="444"/>
      <c r="BH4" s="444"/>
      <c r="BI4" s="444"/>
      <c r="BJ4" s="444"/>
      <c r="BK4" s="444"/>
      <c r="BL4" s="444"/>
      <c r="BM4" s="444"/>
      <c r="BN4" s="444"/>
      <c r="BO4" s="444"/>
      <c r="BP4" s="444"/>
      <c r="BQ4" s="444"/>
      <c r="BR4" s="444"/>
      <c r="BS4" s="444"/>
      <c r="BT4" s="444"/>
      <c r="BU4" s="444"/>
      <c r="BV4" s="444"/>
      <c r="BW4" s="444"/>
      <c r="BX4" s="444"/>
      <c r="BY4" s="444"/>
      <c r="BZ4" s="445"/>
    </row>
    <row r="5" spans="1:78" s="7" customFormat="1" ht="18" customHeight="1">
      <c r="A5" s="13" t="s">
        <v>718</v>
      </c>
      <c r="B5" s="14"/>
      <c r="C5" s="14"/>
      <c r="D5" s="14"/>
      <c r="E5" s="14"/>
      <c r="F5" s="14"/>
      <c r="G5" s="14"/>
      <c r="H5" s="14"/>
      <c r="I5" s="14"/>
      <c r="J5" s="14"/>
      <c r="K5" s="14"/>
      <c r="L5" s="14"/>
      <c r="M5" s="14"/>
      <c r="N5" s="14"/>
      <c r="O5" s="14"/>
      <c r="P5" s="14"/>
      <c r="Q5" s="14"/>
      <c r="R5" s="14"/>
      <c r="S5" s="14"/>
      <c r="T5" s="14"/>
      <c r="U5" s="14"/>
      <c r="V5" s="14"/>
      <c r="W5" s="14"/>
      <c r="X5" s="14"/>
      <c r="Y5" s="14"/>
      <c r="Z5" s="14"/>
      <c r="AA5" s="14"/>
      <c r="AB5" s="15"/>
      <c r="AC5" s="14"/>
      <c r="AD5" s="14"/>
      <c r="AE5" s="14"/>
      <c r="AF5" s="14"/>
      <c r="AG5" s="14"/>
      <c r="AH5" s="14"/>
      <c r="AI5" s="14"/>
      <c r="AJ5" s="14"/>
      <c r="AK5" s="14"/>
      <c r="AL5" s="14"/>
      <c r="AM5" s="14"/>
      <c r="AN5" s="14"/>
      <c r="AO5" s="14"/>
      <c r="AP5" s="14"/>
      <c r="AQ5" s="14"/>
      <c r="AR5" s="16"/>
      <c r="AS5" s="3"/>
      <c r="AT5" s="9"/>
      <c r="AU5" s="428" t="s">
        <v>557</v>
      </c>
      <c r="AV5" s="429"/>
      <c r="AW5" s="429"/>
      <c r="AX5" s="429"/>
      <c r="AY5" s="430"/>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row>
    <row r="6" spans="1:78" s="19" customFormat="1" ht="18" customHeight="1">
      <c r="A6" s="17"/>
      <c r="B6" s="425"/>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84"/>
      <c r="AT6" s="9"/>
      <c r="AU6" s="429"/>
      <c r="AV6" s="429"/>
      <c r="AW6" s="429"/>
      <c r="AX6" s="429"/>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row>
    <row r="7" spans="1:78" s="19" customFormat="1" ht="18" customHeight="1">
      <c r="A7" s="17"/>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84"/>
      <c r="AT7" s="9"/>
      <c r="AU7" s="91" t="s">
        <v>558</v>
      </c>
      <c r="AV7" s="92"/>
      <c r="AW7" s="92"/>
      <c r="AX7" s="92"/>
      <c r="AY7" s="487"/>
      <c r="AZ7" s="454"/>
      <c r="BA7" s="454"/>
      <c r="BB7" s="454"/>
      <c r="BC7" s="454"/>
      <c r="BD7" s="454"/>
      <c r="BE7" s="454"/>
      <c r="BF7" s="454"/>
      <c r="BG7" s="454"/>
      <c r="BH7" s="454"/>
      <c r="BI7" s="454"/>
      <c r="BJ7" s="454"/>
      <c r="BK7" s="135" t="s">
        <v>559</v>
      </c>
      <c r="BL7" s="92"/>
      <c r="BM7" s="135"/>
      <c r="BN7" s="135"/>
      <c r="BO7" s="488"/>
      <c r="BP7" s="489"/>
      <c r="BQ7" s="489"/>
      <c r="BR7" s="489"/>
      <c r="BS7" s="489"/>
      <c r="BT7" s="489"/>
      <c r="BU7" s="489"/>
      <c r="BV7" s="489"/>
      <c r="BW7" s="489"/>
      <c r="BX7" s="489"/>
      <c r="BY7" s="489"/>
      <c r="BZ7" s="490"/>
    </row>
    <row r="8" spans="1:78" s="19" customFormat="1" ht="18" customHeight="1">
      <c r="A8" s="20"/>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6"/>
      <c r="AT8" s="9"/>
      <c r="AU8" s="428" t="s">
        <v>560</v>
      </c>
      <c r="AV8" s="429"/>
      <c r="AW8" s="429"/>
      <c r="AX8" s="429"/>
      <c r="AY8" s="487"/>
      <c r="AZ8" s="454"/>
      <c r="BA8" s="454"/>
      <c r="BB8" s="454"/>
      <c r="BC8" s="454"/>
      <c r="BD8" s="454"/>
      <c r="BE8" s="454"/>
      <c r="BF8" s="454"/>
      <c r="BG8" s="454"/>
      <c r="BH8" s="454"/>
      <c r="BI8" s="454"/>
      <c r="BJ8" s="454"/>
      <c r="BK8" s="135" t="s">
        <v>677</v>
      </c>
      <c r="BL8" s="92"/>
      <c r="BM8" s="135"/>
      <c r="BN8" s="135"/>
      <c r="BO8" s="488"/>
      <c r="BP8" s="489"/>
      <c r="BQ8" s="489"/>
      <c r="BR8" s="489"/>
      <c r="BS8" s="489"/>
      <c r="BT8" s="489"/>
      <c r="BU8" s="489"/>
      <c r="BV8" s="489"/>
      <c r="BW8" s="489"/>
      <c r="BX8" s="489"/>
      <c r="BY8" s="489"/>
      <c r="BZ8" s="490"/>
    </row>
    <row r="9" spans="44:78" s="7" customFormat="1" ht="9.75" customHeight="1">
      <c r="AR9" s="136"/>
      <c r="AS9" s="136"/>
      <c r="AT9" s="136"/>
      <c r="AU9" s="33"/>
      <c r="AV9" s="9"/>
      <c r="AW9" s="9"/>
      <c r="AX9" s="9"/>
      <c r="AY9" s="6"/>
      <c r="AZ9" s="9"/>
      <c r="BA9" s="9"/>
      <c r="BB9" s="9"/>
      <c r="BC9" s="9"/>
      <c r="BD9" s="9"/>
      <c r="BE9" s="9"/>
      <c r="BF9" s="9"/>
      <c r="BG9" s="9"/>
      <c r="BH9" s="9"/>
      <c r="BI9" s="9"/>
      <c r="BJ9" s="6"/>
      <c r="BK9" s="9"/>
      <c r="BL9" s="6"/>
      <c r="BM9" s="6"/>
      <c r="BN9" s="6"/>
      <c r="BO9" s="6"/>
      <c r="BP9" s="9"/>
      <c r="BQ9" s="9"/>
      <c r="BR9" s="9"/>
      <c r="BS9" s="9"/>
      <c r="BT9" s="9"/>
      <c r="BU9" s="9"/>
      <c r="BV9" s="9"/>
      <c r="BW9" s="9"/>
      <c r="BX9" s="9"/>
      <c r="BY9" s="9"/>
      <c r="BZ9" s="9"/>
    </row>
    <row r="10" spans="1:79" s="7" customFormat="1" ht="18" customHeight="1">
      <c r="A10" s="491" t="s">
        <v>719</v>
      </c>
      <c r="B10" s="492"/>
      <c r="C10" s="492"/>
      <c r="D10" s="492"/>
      <c r="E10" s="493"/>
      <c r="F10" s="491" t="s">
        <v>720</v>
      </c>
      <c r="G10" s="492"/>
      <c r="H10" s="492"/>
      <c r="I10" s="492"/>
      <c r="J10" s="492"/>
      <c r="K10" s="492"/>
      <c r="L10" s="493"/>
      <c r="M10" s="492" t="s">
        <v>721</v>
      </c>
      <c r="N10" s="492"/>
      <c r="O10" s="493"/>
      <c r="P10" s="491" t="s">
        <v>562</v>
      </c>
      <c r="Q10" s="494"/>
      <c r="R10" s="491" t="s">
        <v>722</v>
      </c>
      <c r="S10" s="492"/>
      <c r="T10" s="492"/>
      <c r="U10" s="492"/>
      <c r="V10" s="492"/>
      <c r="W10" s="492"/>
      <c r="X10" s="495"/>
      <c r="Y10" s="496" t="s">
        <v>746</v>
      </c>
      <c r="Z10" s="496"/>
      <c r="AA10" s="496"/>
      <c r="AB10" s="496"/>
      <c r="AC10" s="496"/>
      <c r="AD10" s="496"/>
      <c r="AE10" s="496"/>
      <c r="AF10" s="496"/>
      <c r="AG10" s="491" t="s">
        <v>747</v>
      </c>
      <c r="AH10" s="494"/>
      <c r="AI10" s="491" t="s">
        <v>748</v>
      </c>
      <c r="AJ10" s="494"/>
      <c r="AK10" s="491" t="s">
        <v>749</v>
      </c>
      <c r="AL10" s="494"/>
      <c r="AM10" s="491" t="s">
        <v>750</v>
      </c>
      <c r="AN10" s="494"/>
      <c r="AO10" s="491" t="s">
        <v>751</v>
      </c>
      <c r="AP10" s="494"/>
      <c r="AQ10" s="491" t="s">
        <v>752</v>
      </c>
      <c r="AR10" s="492"/>
      <c r="AS10" s="492"/>
      <c r="AT10" s="492"/>
      <c r="AU10" s="492"/>
      <c r="AV10" s="492"/>
      <c r="AW10" s="492"/>
      <c r="AX10" s="492"/>
      <c r="AY10" s="492"/>
      <c r="AZ10" s="492"/>
      <c r="BA10" s="492"/>
      <c r="BB10" s="492"/>
      <c r="BC10" s="492"/>
      <c r="BD10" s="492"/>
      <c r="BE10" s="492"/>
      <c r="BF10" s="492"/>
      <c r="BG10" s="492"/>
      <c r="BH10" s="497"/>
      <c r="BI10" s="497"/>
      <c r="BJ10" s="495"/>
      <c r="BM10" s="6"/>
      <c r="BN10" s="6"/>
      <c r="BO10" s="6"/>
      <c r="BP10" s="18"/>
      <c r="BQ10" s="18"/>
      <c r="BR10" s="18"/>
      <c r="BS10" s="18"/>
      <c r="BT10" s="18"/>
      <c r="BU10" s="18"/>
      <c r="BV10" s="18"/>
      <c r="BW10" s="18"/>
      <c r="BX10" s="18"/>
      <c r="BY10" s="18"/>
      <c r="BZ10" s="18"/>
      <c r="CA10" s="21"/>
    </row>
    <row r="11" spans="1:79" s="7" customFormat="1" ht="21.75" customHeight="1">
      <c r="A11" s="498"/>
      <c r="B11" s="499"/>
      <c r="C11" s="499"/>
      <c r="D11" s="499"/>
      <c r="E11" s="456"/>
      <c r="F11" s="488"/>
      <c r="G11" s="499"/>
      <c r="H11" s="499"/>
      <c r="I11" s="499"/>
      <c r="J11" s="499"/>
      <c r="K11" s="499"/>
      <c r="L11" s="456"/>
      <c r="M11" s="500"/>
      <c r="N11" s="501"/>
      <c r="O11" s="502"/>
      <c r="P11" s="503"/>
      <c r="Q11" s="502"/>
      <c r="R11" s="504"/>
      <c r="S11" s="505"/>
      <c r="T11" s="505"/>
      <c r="U11" s="505"/>
      <c r="V11" s="505"/>
      <c r="W11" s="505"/>
      <c r="X11" s="506"/>
      <c r="Y11" s="504"/>
      <c r="Z11" s="505"/>
      <c r="AA11" s="505"/>
      <c r="AB11" s="505"/>
      <c r="AC11" s="505"/>
      <c r="AD11" s="505"/>
      <c r="AE11" s="505"/>
      <c r="AF11" s="507"/>
      <c r="AG11" s="491"/>
      <c r="AH11" s="508"/>
      <c r="AI11" s="496"/>
      <c r="AJ11" s="509"/>
      <c r="AK11" s="496"/>
      <c r="AL11" s="509"/>
      <c r="AM11" s="496"/>
      <c r="AN11" s="509"/>
      <c r="AO11" s="496"/>
      <c r="AP11" s="509"/>
      <c r="AQ11" s="510"/>
      <c r="AR11" s="511"/>
      <c r="AS11" s="511"/>
      <c r="AT11" s="511"/>
      <c r="AU11" s="511"/>
      <c r="AV11" s="511"/>
      <c r="AW11" s="511"/>
      <c r="AX11" s="511"/>
      <c r="AY11" s="511"/>
      <c r="AZ11" s="511"/>
      <c r="BA11" s="511"/>
      <c r="BB11" s="511"/>
      <c r="BC11" s="511"/>
      <c r="BD11" s="511"/>
      <c r="BE11" s="511"/>
      <c r="BF11" s="511"/>
      <c r="BG11" s="511"/>
      <c r="BH11" s="511"/>
      <c r="BI11" s="511"/>
      <c r="BJ11" s="512"/>
      <c r="BM11" s="19"/>
      <c r="BN11" s="19"/>
      <c r="BO11" s="19"/>
      <c r="BP11" s="19"/>
      <c r="BQ11" s="19"/>
      <c r="BS11" s="93"/>
      <c r="BT11" s="93"/>
      <c r="BU11" s="93"/>
      <c r="BV11" s="93"/>
      <c r="BW11" s="93"/>
      <c r="BX11" s="6"/>
      <c r="BY11" s="6"/>
      <c r="BZ11" s="6"/>
      <c r="CA11" s="21"/>
    </row>
    <row r="12" spans="1:79" s="138" customFormat="1" ht="18" customHeight="1">
      <c r="A12" s="491" t="s">
        <v>685</v>
      </c>
      <c r="B12" s="513"/>
      <c r="C12" s="513"/>
      <c r="D12" s="513"/>
      <c r="E12" s="513"/>
      <c r="F12" s="513"/>
      <c r="G12" s="513"/>
      <c r="H12" s="513"/>
      <c r="I12" s="513"/>
      <c r="J12" s="513"/>
      <c r="K12" s="513"/>
      <c r="L12" s="513"/>
      <c r="M12" s="513"/>
      <c r="N12" s="513"/>
      <c r="O12" s="513"/>
      <c r="P12" s="513"/>
      <c r="Q12" s="513"/>
      <c r="R12" s="494"/>
      <c r="S12" s="491" t="s">
        <v>576</v>
      </c>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494"/>
      <c r="CA12" s="137"/>
    </row>
    <row r="13" spans="1:79" s="7" customFormat="1" ht="21.75" customHeight="1">
      <c r="A13" s="514"/>
      <c r="B13" s="515"/>
      <c r="C13" s="515"/>
      <c r="D13" s="515"/>
      <c r="E13" s="515"/>
      <c r="F13" s="515"/>
      <c r="G13" s="515"/>
      <c r="H13" s="515"/>
      <c r="I13" s="515"/>
      <c r="J13" s="515"/>
      <c r="K13" s="515"/>
      <c r="L13" s="515"/>
      <c r="M13" s="515"/>
      <c r="N13" s="515"/>
      <c r="O13" s="515"/>
      <c r="P13" s="515"/>
      <c r="Q13" s="515"/>
      <c r="R13" s="516"/>
      <c r="S13" s="449"/>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0"/>
      <c r="BD13" s="520"/>
      <c r="BE13" s="520"/>
      <c r="BF13" s="520"/>
      <c r="BG13" s="520"/>
      <c r="BH13" s="520"/>
      <c r="BI13" s="520"/>
      <c r="BJ13" s="520"/>
      <c r="BK13" s="520"/>
      <c r="BL13" s="520"/>
      <c r="BM13" s="520"/>
      <c r="BN13" s="520"/>
      <c r="BO13" s="520"/>
      <c r="BP13" s="520"/>
      <c r="BQ13" s="520"/>
      <c r="BR13" s="520"/>
      <c r="BS13" s="520"/>
      <c r="BT13" s="520"/>
      <c r="BU13" s="520"/>
      <c r="BV13" s="520"/>
      <c r="BW13" s="520"/>
      <c r="BX13" s="520"/>
      <c r="BY13" s="520"/>
      <c r="BZ13" s="521"/>
      <c r="CA13" s="21"/>
    </row>
    <row r="14" spans="1:92" s="7" customFormat="1" ht="21.75" customHeight="1">
      <c r="A14" s="517"/>
      <c r="B14" s="518"/>
      <c r="C14" s="518"/>
      <c r="D14" s="518"/>
      <c r="E14" s="518"/>
      <c r="F14" s="518"/>
      <c r="G14" s="518"/>
      <c r="H14" s="518"/>
      <c r="I14" s="518"/>
      <c r="J14" s="518"/>
      <c r="K14" s="518"/>
      <c r="L14" s="518"/>
      <c r="M14" s="518"/>
      <c r="N14" s="518"/>
      <c r="O14" s="518"/>
      <c r="P14" s="518"/>
      <c r="Q14" s="518"/>
      <c r="R14" s="519"/>
      <c r="S14" s="522"/>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523"/>
      <c r="BJ14" s="523"/>
      <c r="BK14" s="523"/>
      <c r="BL14" s="523"/>
      <c r="BM14" s="523"/>
      <c r="BN14" s="523"/>
      <c r="BO14" s="523"/>
      <c r="BP14" s="523"/>
      <c r="BQ14" s="523"/>
      <c r="BR14" s="523"/>
      <c r="BS14" s="523"/>
      <c r="BT14" s="523"/>
      <c r="BU14" s="523"/>
      <c r="BV14" s="523"/>
      <c r="BW14" s="523"/>
      <c r="BX14" s="523"/>
      <c r="BY14" s="523"/>
      <c r="BZ14" s="524"/>
      <c r="CA14" s="23"/>
      <c r="CB14" s="21"/>
      <c r="CC14" s="21"/>
      <c r="CD14" s="21"/>
      <c r="CE14" s="21"/>
      <c r="CF14" s="21"/>
      <c r="CG14" s="21"/>
      <c r="CH14" s="21"/>
      <c r="CI14" s="21"/>
      <c r="CJ14" s="21"/>
      <c r="CK14" s="21"/>
      <c r="CL14" s="21"/>
      <c r="CM14" s="21"/>
      <c r="CN14" s="21"/>
    </row>
    <row r="15" spans="1:92" s="34" customFormat="1" ht="18" customHeight="1">
      <c r="A15" s="509" t="s">
        <v>753</v>
      </c>
      <c r="B15" s="525"/>
      <c r="C15" s="525"/>
      <c r="D15" s="525"/>
      <c r="E15" s="525"/>
      <c r="F15" s="525"/>
      <c r="G15" s="525"/>
      <c r="H15" s="525"/>
      <c r="I15" s="491" t="s">
        <v>582</v>
      </c>
      <c r="J15" s="494"/>
      <c r="K15" s="491" t="s">
        <v>754</v>
      </c>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2"/>
      <c r="AM15" s="492"/>
      <c r="AN15" s="492"/>
      <c r="AO15" s="492"/>
      <c r="AP15" s="496" t="s">
        <v>755</v>
      </c>
      <c r="AQ15" s="496"/>
      <c r="AR15" s="496"/>
      <c r="AS15" s="496"/>
      <c r="AT15" s="496"/>
      <c r="AU15" s="496"/>
      <c r="AV15" s="496"/>
      <c r="AW15" s="496"/>
      <c r="AX15" s="496"/>
      <c r="AY15" s="496"/>
      <c r="AZ15" s="496" t="s">
        <v>582</v>
      </c>
      <c r="BA15" s="525"/>
      <c r="BB15" s="496" t="s">
        <v>756</v>
      </c>
      <c r="BC15" s="525"/>
      <c r="BD15" s="525"/>
      <c r="BE15" s="525"/>
      <c r="BF15" s="525"/>
      <c r="BG15" s="525"/>
      <c r="BH15" s="525"/>
      <c r="BI15" s="525"/>
      <c r="BJ15" s="525"/>
      <c r="BK15" s="525"/>
      <c r="BL15" s="525"/>
      <c r="BM15" s="525"/>
      <c r="BN15" s="525"/>
      <c r="BO15" s="525"/>
      <c r="BP15" s="525"/>
      <c r="BQ15" s="525"/>
      <c r="BR15" s="525"/>
      <c r="BS15" s="496" t="s">
        <v>757</v>
      </c>
      <c r="BT15" s="525"/>
      <c r="BU15" s="525"/>
      <c r="BV15" s="525"/>
      <c r="BW15" s="526"/>
      <c r="BX15" s="496" t="s">
        <v>581</v>
      </c>
      <c r="BY15" s="526"/>
      <c r="BZ15" s="526"/>
      <c r="CA15" s="6"/>
      <c r="CB15" s="21"/>
      <c r="CC15" s="21"/>
      <c r="CD15" s="21"/>
      <c r="CE15" s="21"/>
      <c r="CF15" s="21"/>
      <c r="CG15" s="21"/>
      <c r="CH15" s="21"/>
      <c r="CI15" s="21"/>
      <c r="CJ15" s="21"/>
      <c r="CK15" s="21"/>
      <c r="CL15" s="21"/>
      <c r="CM15" s="21"/>
      <c r="CN15" s="21"/>
    </row>
    <row r="16" spans="1:92" s="7" customFormat="1" ht="21.75" customHeight="1">
      <c r="A16" s="527"/>
      <c r="B16" s="528"/>
      <c r="C16" s="528"/>
      <c r="D16" s="528"/>
      <c r="E16" s="528"/>
      <c r="F16" s="528"/>
      <c r="G16" s="528"/>
      <c r="H16" s="529"/>
      <c r="I16" s="530"/>
      <c r="J16" s="508"/>
      <c r="K16" s="488"/>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531"/>
      <c r="AQ16" s="531"/>
      <c r="AR16" s="531"/>
      <c r="AS16" s="531"/>
      <c r="AT16" s="531"/>
      <c r="AU16" s="531"/>
      <c r="AV16" s="531"/>
      <c r="AW16" s="531"/>
      <c r="AX16" s="531"/>
      <c r="AY16" s="531"/>
      <c r="AZ16" s="530"/>
      <c r="BA16" s="508"/>
      <c r="BB16" s="430"/>
      <c r="BC16" s="430"/>
      <c r="BD16" s="430"/>
      <c r="BE16" s="430"/>
      <c r="BF16" s="430"/>
      <c r="BG16" s="430"/>
      <c r="BH16" s="430"/>
      <c r="BI16" s="430"/>
      <c r="BJ16" s="430"/>
      <c r="BK16" s="430"/>
      <c r="BL16" s="430"/>
      <c r="BM16" s="430"/>
      <c r="BN16" s="430"/>
      <c r="BO16" s="430"/>
      <c r="BP16" s="430"/>
      <c r="BQ16" s="430"/>
      <c r="BR16" s="430"/>
      <c r="BS16" s="488"/>
      <c r="BT16" s="499"/>
      <c r="BU16" s="499"/>
      <c r="BV16" s="499"/>
      <c r="BW16" s="456"/>
      <c r="BX16" s="509"/>
      <c r="BY16" s="509"/>
      <c r="BZ16" s="509"/>
      <c r="CA16" s="6"/>
      <c r="CB16" s="21"/>
      <c r="CC16" s="21"/>
      <c r="CD16" s="21"/>
      <c r="CE16" s="21"/>
      <c r="CF16" s="21"/>
      <c r="CG16" s="21"/>
      <c r="CH16" s="21"/>
      <c r="CI16" s="21"/>
      <c r="CJ16" s="21"/>
      <c r="CK16" s="21"/>
      <c r="CL16" s="21"/>
      <c r="CM16" s="21"/>
      <c r="CN16" s="21"/>
    </row>
    <row r="17" spans="1:90" s="138" customFormat="1" ht="18" customHeight="1">
      <c r="A17" s="491" t="s">
        <v>771</v>
      </c>
      <c r="B17" s="513"/>
      <c r="C17" s="513"/>
      <c r="D17" s="513"/>
      <c r="E17" s="513"/>
      <c r="F17" s="513"/>
      <c r="G17" s="513"/>
      <c r="H17" s="513"/>
      <c r="I17" s="494"/>
      <c r="J17" s="491" t="s">
        <v>583</v>
      </c>
      <c r="K17" s="494"/>
      <c r="L17" s="496" t="s">
        <v>590</v>
      </c>
      <c r="M17" s="526"/>
      <c r="N17" s="526"/>
      <c r="O17" s="526"/>
      <c r="P17" s="526"/>
      <c r="Q17" s="496" t="s">
        <v>591</v>
      </c>
      <c r="R17" s="525"/>
      <c r="S17" s="526"/>
      <c r="T17" s="526"/>
      <c r="U17" s="491" t="s">
        <v>772</v>
      </c>
      <c r="V17" s="513"/>
      <c r="W17" s="513"/>
      <c r="X17" s="494"/>
      <c r="Y17" s="491" t="s">
        <v>595</v>
      </c>
      <c r="Z17" s="513"/>
      <c r="AA17" s="494"/>
      <c r="AB17" s="491" t="s">
        <v>577</v>
      </c>
      <c r="AC17" s="513"/>
      <c r="AD17" s="513"/>
      <c r="AE17" s="494"/>
      <c r="AF17" s="491" t="s">
        <v>597</v>
      </c>
      <c r="AG17" s="513"/>
      <c r="AH17" s="497"/>
      <c r="AI17" s="495"/>
      <c r="AJ17" s="496" t="s">
        <v>599</v>
      </c>
      <c r="AK17" s="526"/>
      <c r="AL17" s="526"/>
      <c r="AM17" s="526"/>
      <c r="AN17" s="496" t="s">
        <v>600</v>
      </c>
      <c r="AO17" s="525"/>
      <c r="AP17" s="525"/>
      <c r="AQ17" s="525"/>
      <c r="AR17" s="491" t="s">
        <v>579</v>
      </c>
      <c r="AS17" s="513"/>
      <c r="AT17" s="513"/>
      <c r="AU17" s="494"/>
      <c r="AV17" s="532" t="s">
        <v>773</v>
      </c>
      <c r="AW17" s="494"/>
      <c r="AX17" s="491" t="s">
        <v>774</v>
      </c>
      <c r="AY17" s="513"/>
      <c r="AZ17" s="513"/>
      <c r="BA17" s="494"/>
      <c r="BB17" s="496" t="s">
        <v>775</v>
      </c>
      <c r="BC17" s="525"/>
      <c r="BD17" s="525"/>
      <c r="BE17" s="525"/>
      <c r="BF17" s="525"/>
      <c r="BG17" s="525"/>
      <c r="BH17" s="525"/>
      <c r="BI17" s="533"/>
      <c r="BJ17" s="533"/>
      <c r="BK17" s="533"/>
      <c r="BL17" s="533"/>
      <c r="BM17" s="533"/>
      <c r="BN17" s="533"/>
      <c r="BO17" s="533"/>
      <c r="BP17" s="533"/>
      <c r="BQ17" s="533"/>
      <c r="BR17" s="533"/>
      <c r="BS17" s="496" t="s">
        <v>757</v>
      </c>
      <c r="BT17" s="525"/>
      <c r="BU17" s="525"/>
      <c r="BV17" s="525"/>
      <c r="BW17" s="526"/>
      <c r="BX17" s="496" t="s">
        <v>581</v>
      </c>
      <c r="BY17" s="526"/>
      <c r="BZ17" s="526"/>
      <c r="CH17" s="137"/>
      <c r="CI17" s="137"/>
      <c r="CJ17" s="137"/>
      <c r="CK17" s="137"/>
      <c r="CL17" s="137"/>
    </row>
    <row r="18" spans="1:78" s="7" customFormat="1" ht="21.75" customHeight="1">
      <c r="A18" s="534"/>
      <c r="B18" s="535"/>
      <c r="C18" s="535"/>
      <c r="D18" s="535"/>
      <c r="E18" s="535"/>
      <c r="F18" s="535"/>
      <c r="G18" s="535"/>
      <c r="H18" s="535"/>
      <c r="I18" s="536"/>
      <c r="J18" s="530"/>
      <c r="K18" s="508"/>
      <c r="L18" s="509"/>
      <c r="M18" s="509"/>
      <c r="N18" s="509"/>
      <c r="O18" s="509"/>
      <c r="P18" s="509"/>
      <c r="Q18" s="509"/>
      <c r="R18" s="509"/>
      <c r="S18" s="509"/>
      <c r="T18" s="509"/>
      <c r="U18" s="537"/>
      <c r="V18" s="538"/>
      <c r="W18" s="538"/>
      <c r="X18" s="539"/>
      <c r="Y18" s="488"/>
      <c r="Z18" s="499"/>
      <c r="AA18" s="456"/>
      <c r="AB18" s="488"/>
      <c r="AC18" s="499"/>
      <c r="AD18" s="499"/>
      <c r="AE18" s="456"/>
      <c r="AF18" s="488"/>
      <c r="AG18" s="499"/>
      <c r="AH18" s="499"/>
      <c r="AI18" s="456"/>
      <c r="AJ18" s="509"/>
      <c r="AK18" s="509"/>
      <c r="AL18" s="509"/>
      <c r="AM18" s="509"/>
      <c r="AN18" s="509"/>
      <c r="AO18" s="509"/>
      <c r="AP18" s="509"/>
      <c r="AQ18" s="509"/>
      <c r="AR18" s="540"/>
      <c r="AS18" s="540"/>
      <c r="AT18" s="540"/>
      <c r="AU18" s="540"/>
      <c r="AV18" s="530"/>
      <c r="AW18" s="508"/>
      <c r="AX18" s="488"/>
      <c r="AY18" s="499"/>
      <c r="AZ18" s="499"/>
      <c r="BA18" s="456"/>
      <c r="BB18" s="430"/>
      <c r="BC18" s="430"/>
      <c r="BD18" s="430"/>
      <c r="BE18" s="430"/>
      <c r="BF18" s="430"/>
      <c r="BG18" s="430"/>
      <c r="BH18" s="430"/>
      <c r="BI18" s="430"/>
      <c r="BJ18" s="430"/>
      <c r="BK18" s="430"/>
      <c r="BL18" s="430"/>
      <c r="BM18" s="430"/>
      <c r="BN18" s="430"/>
      <c r="BO18" s="430"/>
      <c r="BP18" s="430"/>
      <c r="BQ18" s="430"/>
      <c r="BR18" s="430"/>
      <c r="BS18" s="488"/>
      <c r="BT18" s="499"/>
      <c r="BU18" s="499"/>
      <c r="BV18" s="499"/>
      <c r="BW18" s="456"/>
      <c r="BX18" s="509"/>
      <c r="BY18" s="509"/>
      <c r="BZ18" s="509"/>
    </row>
    <row r="19" spans="1:79" s="7" customFormat="1" ht="18.75" customHeight="1">
      <c r="A19" s="541" t="s">
        <v>603</v>
      </c>
      <c r="B19" s="542"/>
      <c r="C19" s="541" t="s">
        <v>776</v>
      </c>
      <c r="D19" s="545"/>
      <c r="E19" s="545"/>
      <c r="F19" s="545"/>
      <c r="G19" s="545"/>
      <c r="H19" s="546"/>
      <c r="I19" s="496" t="s">
        <v>777</v>
      </c>
      <c r="J19" s="496"/>
      <c r="K19" s="496"/>
      <c r="L19" s="496"/>
      <c r="M19" s="496"/>
      <c r="N19" s="496"/>
      <c r="O19" s="496"/>
      <c r="P19" s="496"/>
      <c r="Q19" s="496"/>
      <c r="R19" s="496"/>
      <c r="S19" s="496" t="s">
        <v>778</v>
      </c>
      <c r="T19" s="496"/>
      <c r="U19" s="496"/>
      <c r="V19" s="496"/>
      <c r="W19" s="496"/>
      <c r="X19" s="496"/>
      <c r="Y19" s="496"/>
      <c r="Z19" s="496"/>
      <c r="AA19" s="496"/>
      <c r="AB19" s="496"/>
      <c r="AC19" s="496" t="s">
        <v>779</v>
      </c>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496"/>
      <c r="BO19" s="496"/>
      <c r="BP19" s="496"/>
      <c r="BQ19" s="496"/>
      <c r="BR19" s="496"/>
      <c r="BS19" s="496"/>
      <c r="BT19" s="496"/>
      <c r="BU19" s="496"/>
      <c r="BV19" s="496"/>
      <c r="BW19" s="496"/>
      <c r="BX19" s="496"/>
      <c r="BY19" s="496"/>
      <c r="BZ19" s="496"/>
      <c r="CA19" s="19"/>
    </row>
    <row r="20" spans="1:78" s="34" customFormat="1" ht="18.75" customHeight="1">
      <c r="A20" s="543"/>
      <c r="B20" s="544"/>
      <c r="C20" s="547"/>
      <c r="D20" s="548"/>
      <c r="E20" s="548"/>
      <c r="F20" s="548"/>
      <c r="G20" s="548"/>
      <c r="H20" s="549"/>
      <c r="I20" s="30"/>
      <c r="J20" s="31" t="s">
        <v>605</v>
      </c>
      <c r="K20" s="492"/>
      <c r="L20" s="492"/>
      <c r="M20" s="492"/>
      <c r="N20" s="492"/>
      <c r="O20" s="492"/>
      <c r="P20" s="492"/>
      <c r="Q20" s="33"/>
      <c r="R20" s="139"/>
      <c r="S20" s="30"/>
      <c r="T20" s="31"/>
      <c r="U20" s="550"/>
      <c r="V20" s="550"/>
      <c r="W20" s="550"/>
      <c r="X20" s="550"/>
      <c r="Y20" s="550"/>
      <c r="Z20" s="550"/>
      <c r="AA20" s="33" t="s">
        <v>606</v>
      </c>
      <c r="AC20" s="13" t="s">
        <v>607</v>
      </c>
      <c r="AD20" s="23"/>
      <c r="AF20" s="23"/>
      <c r="AG20" s="23"/>
      <c r="AH20" s="23"/>
      <c r="AI20" s="23"/>
      <c r="AK20" s="23"/>
      <c r="AL20" s="23"/>
      <c r="AM20" s="23"/>
      <c r="AN20" s="23"/>
      <c r="AO20" s="23"/>
      <c r="AP20" s="23"/>
      <c r="AQ20" s="23"/>
      <c r="AR20" s="23"/>
      <c r="AS20" s="23"/>
      <c r="AT20" s="23"/>
      <c r="AU20" s="23"/>
      <c r="AV20" s="23"/>
      <c r="AW20" s="23"/>
      <c r="AX20" s="23"/>
      <c r="AY20" s="41" t="s">
        <v>608</v>
      </c>
      <c r="AZ20" s="42"/>
      <c r="BA20" s="42"/>
      <c r="BB20" s="42"/>
      <c r="BC20" s="42"/>
      <c r="BD20" s="42"/>
      <c r="BE20" s="42"/>
      <c r="BF20" s="551"/>
      <c r="BG20" s="551"/>
      <c r="BH20" s="551"/>
      <c r="BI20" s="551"/>
      <c r="BJ20" s="551"/>
      <c r="BK20" s="551"/>
      <c r="BL20" s="551"/>
      <c r="BM20" s="551"/>
      <c r="BN20" s="551"/>
      <c r="BO20" s="551"/>
      <c r="BP20" s="551"/>
      <c r="BQ20" s="551"/>
      <c r="BR20" s="551"/>
      <c r="BS20" s="551"/>
      <c r="BT20" s="551"/>
      <c r="BU20" s="551"/>
      <c r="BV20" s="551"/>
      <c r="BW20" s="551"/>
      <c r="BX20" s="551"/>
      <c r="BY20" s="551"/>
      <c r="BZ20" s="43"/>
    </row>
    <row r="21" spans="1:88" s="7" customFormat="1" ht="18.75" customHeight="1">
      <c r="A21" s="488"/>
      <c r="B21" s="456"/>
      <c r="C21" s="552"/>
      <c r="D21" s="553"/>
      <c r="E21" s="553"/>
      <c r="F21" s="553"/>
      <c r="G21" s="553"/>
      <c r="H21" s="506"/>
      <c r="I21" s="531"/>
      <c r="J21" s="531"/>
      <c r="K21" s="531"/>
      <c r="L21" s="531"/>
      <c r="M21" s="531"/>
      <c r="N21" s="531"/>
      <c r="O21" s="531"/>
      <c r="P21" s="531"/>
      <c r="Q21" s="531"/>
      <c r="R21" s="531"/>
      <c r="S21" s="531"/>
      <c r="T21" s="531"/>
      <c r="U21" s="531"/>
      <c r="V21" s="531"/>
      <c r="W21" s="531"/>
      <c r="X21" s="531"/>
      <c r="Y21" s="531"/>
      <c r="Z21" s="531"/>
      <c r="AA21" s="531"/>
      <c r="AB21" s="531"/>
      <c r="AD21" s="554"/>
      <c r="AE21" s="554"/>
      <c r="AF21" s="554"/>
      <c r="AG21" s="554"/>
      <c r="AH21" s="554"/>
      <c r="AI21" s="554"/>
      <c r="AJ21" s="554"/>
      <c r="AK21" s="554"/>
      <c r="AL21" s="554"/>
      <c r="AM21" s="554"/>
      <c r="AN21" s="554"/>
      <c r="AO21" s="554"/>
      <c r="AP21" s="554"/>
      <c r="AQ21" s="554"/>
      <c r="AR21" s="554"/>
      <c r="AS21" s="554"/>
      <c r="AT21" s="554"/>
      <c r="AU21" s="554"/>
      <c r="AV21" s="554"/>
      <c r="AW21" s="554"/>
      <c r="AY21" s="45" t="s">
        <v>609</v>
      </c>
      <c r="AZ21" s="46"/>
      <c r="BA21" s="46"/>
      <c r="BB21" s="46"/>
      <c r="BC21" s="46"/>
      <c r="BD21" s="46"/>
      <c r="BE21" s="46"/>
      <c r="BF21" s="555"/>
      <c r="BG21" s="555"/>
      <c r="BH21" s="555"/>
      <c r="BI21" s="555"/>
      <c r="BJ21" s="555"/>
      <c r="BK21" s="555"/>
      <c r="BL21" s="555"/>
      <c r="BM21" s="555"/>
      <c r="BN21" s="555"/>
      <c r="BO21" s="555"/>
      <c r="BP21" s="555"/>
      <c r="BQ21" s="555"/>
      <c r="BR21" s="555"/>
      <c r="BS21" s="555"/>
      <c r="BT21" s="555"/>
      <c r="BU21" s="555"/>
      <c r="BV21" s="555"/>
      <c r="BW21" s="555"/>
      <c r="BX21" s="555"/>
      <c r="BY21" s="555"/>
      <c r="BZ21" s="47"/>
      <c r="CJ21" s="21"/>
    </row>
    <row r="22" spans="1:93" s="7" customFormat="1" ht="18.75" customHeight="1">
      <c r="A22" s="488"/>
      <c r="B22" s="456"/>
      <c r="C22" s="552"/>
      <c r="D22" s="553"/>
      <c r="E22" s="553"/>
      <c r="F22" s="553"/>
      <c r="G22" s="553"/>
      <c r="H22" s="506"/>
      <c r="I22" s="531"/>
      <c r="J22" s="531"/>
      <c r="K22" s="531"/>
      <c r="L22" s="531"/>
      <c r="M22" s="531"/>
      <c r="N22" s="531"/>
      <c r="O22" s="531"/>
      <c r="P22" s="531"/>
      <c r="Q22" s="531"/>
      <c r="R22" s="531"/>
      <c r="S22" s="531"/>
      <c r="T22" s="531"/>
      <c r="U22" s="531"/>
      <c r="V22" s="531"/>
      <c r="W22" s="531"/>
      <c r="X22" s="531"/>
      <c r="Y22" s="531"/>
      <c r="Z22" s="531"/>
      <c r="AA22" s="531"/>
      <c r="AB22" s="531"/>
      <c r="AX22" s="6"/>
      <c r="AY22" s="49" t="s">
        <v>610</v>
      </c>
      <c r="AZ22" s="8"/>
      <c r="BA22" s="8"/>
      <c r="BB22" s="8"/>
      <c r="BC22" s="8"/>
      <c r="BD22" s="8"/>
      <c r="BE22" s="8"/>
      <c r="BF22" s="8"/>
      <c r="BG22" s="8"/>
      <c r="BH22" s="8"/>
      <c r="BI22" s="555"/>
      <c r="BJ22" s="555"/>
      <c r="BK22" s="555"/>
      <c r="BL22" s="555"/>
      <c r="BM22" s="555"/>
      <c r="BN22" s="555"/>
      <c r="BO22" s="555"/>
      <c r="BP22" s="555"/>
      <c r="BQ22" s="555"/>
      <c r="BR22" s="555"/>
      <c r="BS22" s="555"/>
      <c r="BT22" s="555"/>
      <c r="BU22" s="555"/>
      <c r="BV22" s="555"/>
      <c r="BW22" s="555"/>
      <c r="BX22" s="555"/>
      <c r="BY22" s="555"/>
      <c r="BZ22" s="47"/>
      <c r="CJ22" s="21"/>
      <c r="CK22" s="21"/>
      <c r="CL22" s="21"/>
      <c r="CM22" s="21"/>
      <c r="CN22" s="21"/>
      <c r="CO22" s="21"/>
    </row>
    <row r="23" spans="1:78" s="34" customFormat="1" ht="18.75" customHeight="1">
      <c r="A23" s="488"/>
      <c r="B23" s="456"/>
      <c r="C23" s="552"/>
      <c r="D23" s="553"/>
      <c r="E23" s="553"/>
      <c r="F23" s="553"/>
      <c r="G23" s="553"/>
      <c r="H23" s="506"/>
      <c r="I23" s="531"/>
      <c r="J23" s="531"/>
      <c r="K23" s="531"/>
      <c r="L23" s="531"/>
      <c r="M23" s="531"/>
      <c r="N23" s="531"/>
      <c r="O23" s="531"/>
      <c r="P23" s="531"/>
      <c r="Q23" s="531"/>
      <c r="R23" s="531"/>
      <c r="S23" s="531"/>
      <c r="T23" s="531"/>
      <c r="U23" s="531"/>
      <c r="V23" s="531"/>
      <c r="W23" s="531"/>
      <c r="X23" s="531"/>
      <c r="Y23" s="531"/>
      <c r="Z23" s="531"/>
      <c r="AA23" s="531"/>
      <c r="AB23" s="531"/>
      <c r="AC23" s="8" t="s">
        <v>611</v>
      </c>
      <c r="AD23" s="50"/>
      <c r="AE23" s="50"/>
      <c r="AF23" s="50"/>
      <c r="AG23" s="50"/>
      <c r="AH23" s="50"/>
      <c r="AI23" s="50"/>
      <c r="AL23" s="60"/>
      <c r="AM23" s="23" t="s">
        <v>612</v>
      </c>
      <c r="AN23" s="33"/>
      <c r="AO23" s="33"/>
      <c r="AP23" s="33"/>
      <c r="AQ23" s="33"/>
      <c r="AR23" s="33"/>
      <c r="AS23" s="33"/>
      <c r="AT23" s="23"/>
      <c r="AU23" s="23"/>
      <c r="AV23" s="23"/>
      <c r="AW23" s="23"/>
      <c r="AX23" s="23"/>
      <c r="AY23" s="45" t="s">
        <v>613</v>
      </c>
      <c r="AZ23" s="8"/>
      <c r="BA23" s="8"/>
      <c r="BB23" s="8"/>
      <c r="BC23" s="8"/>
      <c r="BD23" s="8"/>
      <c r="BE23" s="8"/>
      <c r="BF23" s="8"/>
      <c r="BG23" s="8"/>
      <c r="BH23" s="556"/>
      <c r="BI23" s="556"/>
      <c r="BJ23" s="556"/>
      <c r="BK23" s="556"/>
      <c r="BL23" s="556"/>
      <c r="BM23" s="556"/>
      <c r="BN23" s="556"/>
      <c r="BO23" s="556"/>
      <c r="BP23" s="556"/>
      <c r="BQ23" s="556"/>
      <c r="BR23" s="556"/>
      <c r="BS23" s="556"/>
      <c r="BT23" s="556"/>
      <c r="BU23" s="556"/>
      <c r="BV23" s="556"/>
      <c r="BW23" s="556"/>
      <c r="BX23" s="556"/>
      <c r="BY23" s="556"/>
      <c r="BZ23" s="53"/>
    </row>
    <row r="24" spans="1:78" s="7" customFormat="1" ht="18.75" customHeight="1">
      <c r="A24" s="488"/>
      <c r="B24" s="456"/>
      <c r="C24" s="552"/>
      <c r="D24" s="553"/>
      <c r="E24" s="553"/>
      <c r="F24" s="553"/>
      <c r="G24" s="553"/>
      <c r="H24" s="506"/>
      <c r="I24" s="531"/>
      <c r="J24" s="531"/>
      <c r="K24" s="531"/>
      <c r="L24" s="531"/>
      <c r="M24" s="531"/>
      <c r="N24" s="531"/>
      <c r="O24" s="531"/>
      <c r="P24" s="531"/>
      <c r="Q24" s="531"/>
      <c r="R24" s="531"/>
      <c r="S24" s="531"/>
      <c r="T24" s="531"/>
      <c r="U24" s="531"/>
      <c r="V24" s="531"/>
      <c r="W24" s="531"/>
      <c r="X24" s="531"/>
      <c r="Y24" s="531"/>
      <c r="Z24" s="531"/>
      <c r="AA24" s="531"/>
      <c r="AB24" s="531"/>
      <c r="AD24" s="8"/>
      <c r="AL24" s="60"/>
      <c r="AM24" s="6"/>
      <c r="AN24" s="93"/>
      <c r="AO24" s="557" t="s">
        <v>614</v>
      </c>
      <c r="AP24" s="557"/>
      <c r="AQ24" s="557"/>
      <c r="AR24" s="558" t="s">
        <v>615</v>
      </c>
      <c r="AS24" s="557"/>
      <c r="AT24" s="557"/>
      <c r="AU24" s="559" t="s">
        <v>616</v>
      </c>
      <c r="AV24" s="560"/>
      <c r="AW24" s="561"/>
      <c r="AX24" s="6"/>
      <c r="AY24" s="49" t="s">
        <v>617</v>
      </c>
      <c r="AZ24" s="8"/>
      <c r="BA24" s="8"/>
      <c r="BB24" s="8"/>
      <c r="BC24" s="8"/>
      <c r="BD24" s="8"/>
      <c r="BE24" s="8"/>
      <c r="BF24" s="8"/>
      <c r="BG24" s="8"/>
      <c r="BH24" s="8"/>
      <c r="BI24" s="8"/>
      <c r="BJ24" s="8"/>
      <c r="BK24" s="8"/>
      <c r="BL24" s="8"/>
      <c r="BM24" s="46"/>
      <c r="BN24" s="8"/>
      <c r="BO24" s="8"/>
      <c r="BP24" s="8"/>
      <c r="BQ24" s="8"/>
      <c r="BR24" s="8"/>
      <c r="BS24" s="46"/>
      <c r="BT24" s="46"/>
      <c r="BU24" s="46"/>
      <c r="BV24" s="46"/>
      <c r="BW24" s="46"/>
      <c r="BX24" s="46"/>
      <c r="BY24" s="46"/>
      <c r="BZ24" s="53"/>
    </row>
    <row r="25" spans="1:78" s="34" customFormat="1" ht="18.75" customHeight="1">
      <c r="A25" s="488"/>
      <c r="B25" s="456"/>
      <c r="C25" s="552"/>
      <c r="D25" s="553"/>
      <c r="E25" s="553"/>
      <c r="F25" s="553"/>
      <c r="G25" s="553"/>
      <c r="H25" s="506"/>
      <c r="I25" s="531"/>
      <c r="J25" s="531"/>
      <c r="K25" s="531"/>
      <c r="L25" s="531"/>
      <c r="M25" s="531"/>
      <c r="N25" s="531"/>
      <c r="O25" s="531"/>
      <c r="P25" s="531"/>
      <c r="Q25" s="531"/>
      <c r="R25" s="531"/>
      <c r="S25" s="531"/>
      <c r="T25" s="531"/>
      <c r="U25" s="531"/>
      <c r="V25" s="531"/>
      <c r="W25" s="531"/>
      <c r="X25" s="531"/>
      <c r="Y25" s="531"/>
      <c r="Z25" s="531"/>
      <c r="AA25" s="531"/>
      <c r="AB25" s="531"/>
      <c r="AD25" s="140" t="s">
        <v>780</v>
      </c>
      <c r="AE25" s="557"/>
      <c r="AF25" s="557"/>
      <c r="AG25" s="557"/>
      <c r="AH25" s="557"/>
      <c r="AI25" s="557"/>
      <c r="AJ25" s="557"/>
      <c r="AL25" s="60"/>
      <c r="AM25" s="93"/>
      <c r="AN25" s="140" t="s">
        <v>618</v>
      </c>
      <c r="AO25" s="562"/>
      <c r="AP25" s="562"/>
      <c r="AQ25" s="562"/>
      <c r="AR25" s="563"/>
      <c r="AS25" s="562"/>
      <c r="AT25" s="562"/>
      <c r="AU25" s="564"/>
      <c r="AV25" s="564"/>
      <c r="AW25" s="565"/>
      <c r="AX25" s="23"/>
      <c r="AY25" s="45"/>
      <c r="AZ25" s="140" t="s">
        <v>618</v>
      </c>
      <c r="BA25" s="566"/>
      <c r="BB25" s="566"/>
      <c r="BC25" s="566"/>
      <c r="BD25" s="566"/>
      <c r="BE25" s="566"/>
      <c r="BF25" s="566"/>
      <c r="BG25" s="566"/>
      <c r="BH25" s="566"/>
      <c r="BI25" s="566"/>
      <c r="BJ25" s="566"/>
      <c r="BK25" s="566"/>
      <c r="BL25" s="566"/>
      <c r="BM25" s="566"/>
      <c r="BN25" s="566"/>
      <c r="BO25" s="566"/>
      <c r="BP25" s="566"/>
      <c r="BQ25" s="566"/>
      <c r="BR25" s="566"/>
      <c r="BS25" s="566"/>
      <c r="BT25" s="566"/>
      <c r="BU25" s="566"/>
      <c r="BV25" s="566"/>
      <c r="BW25" s="566"/>
      <c r="BX25" s="566"/>
      <c r="BY25" s="566"/>
      <c r="BZ25" s="60"/>
    </row>
    <row r="26" spans="1:78" s="7" customFormat="1" ht="18.75" customHeight="1">
      <c r="A26" s="488"/>
      <c r="B26" s="456"/>
      <c r="C26" s="552"/>
      <c r="D26" s="553"/>
      <c r="E26" s="553"/>
      <c r="F26" s="553"/>
      <c r="G26" s="553"/>
      <c r="H26" s="506"/>
      <c r="I26" s="531"/>
      <c r="J26" s="531"/>
      <c r="K26" s="531"/>
      <c r="L26" s="531"/>
      <c r="M26" s="531"/>
      <c r="N26" s="531"/>
      <c r="O26" s="531"/>
      <c r="P26" s="531"/>
      <c r="Q26" s="531"/>
      <c r="R26" s="531"/>
      <c r="S26" s="531"/>
      <c r="T26" s="531"/>
      <c r="U26" s="531"/>
      <c r="V26" s="531"/>
      <c r="W26" s="531"/>
      <c r="X26" s="531"/>
      <c r="Y26" s="531"/>
      <c r="Z26" s="531"/>
      <c r="AA26" s="531"/>
      <c r="AB26" s="531"/>
      <c r="AD26" s="141" t="s">
        <v>619</v>
      </c>
      <c r="AE26" s="557"/>
      <c r="AF26" s="557"/>
      <c r="AG26" s="557"/>
      <c r="AH26" s="557"/>
      <c r="AI26" s="557"/>
      <c r="AJ26" s="557"/>
      <c r="AL26" s="60"/>
      <c r="AM26" s="136"/>
      <c r="AN26" s="141" t="s">
        <v>619</v>
      </c>
      <c r="AO26" s="562"/>
      <c r="AP26" s="562"/>
      <c r="AQ26" s="562"/>
      <c r="AR26" s="563"/>
      <c r="AS26" s="562"/>
      <c r="AT26" s="562"/>
      <c r="AU26" s="564"/>
      <c r="AV26" s="564"/>
      <c r="AW26" s="565"/>
      <c r="AX26" s="6"/>
      <c r="AY26" s="49"/>
      <c r="AZ26" s="140" t="s">
        <v>619</v>
      </c>
      <c r="BA26" s="567"/>
      <c r="BB26" s="567"/>
      <c r="BC26" s="567"/>
      <c r="BD26" s="567"/>
      <c r="BE26" s="567"/>
      <c r="BF26" s="567"/>
      <c r="BG26" s="567"/>
      <c r="BH26" s="567"/>
      <c r="BI26" s="567"/>
      <c r="BJ26" s="567"/>
      <c r="BK26" s="567"/>
      <c r="BL26" s="567"/>
      <c r="BM26" s="567"/>
      <c r="BN26" s="567"/>
      <c r="BO26" s="567"/>
      <c r="BP26" s="567"/>
      <c r="BQ26" s="567"/>
      <c r="BR26" s="567"/>
      <c r="BS26" s="567"/>
      <c r="BT26" s="567"/>
      <c r="BU26" s="567"/>
      <c r="BV26" s="567"/>
      <c r="BW26" s="567"/>
      <c r="BX26" s="567"/>
      <c r="BY26" s="567"/>
      <c r="BZ26" s="60"/>
    </row>
    <row r="27" spans="1:78" s="7" customFormat="1" ht="18.75" customHeight="1">
      <c r="A27" s="488"/>
      <c r="B27" s="456"/>
      <c r="C27" s="552"/>
      <c r="D27" s="553"/>
      <c r="E27" s="553"/>
      <c r="F27" s="553"/>
      <c r="G27" s="553"/>
      <c r="H27" s="506"/>
      <c r="I27" s="531"/>
      <c r="J27" s="531"/>
      <c r="K27" s="531"/>
      <c r="L27" s="531"/>
      <c r="M27" s="531"/>
      <c r="N27" s="531"/>
      <c r="O27" s="531"/>
      <c r="P27" s="531"/>
      <c r="Q27" s="531"/>
      <c r="R27" s="531"/>
      <c r="S27" s="531"/>
      <c r="T27" s="531"/>
      <c r="U27" s="531"/>
      <c r="V27" s="531"/>
      <c r="W27" s="531"/>
      <c r="X27" s="531"/>
      <c r="Y27" s="531"/>
      <c r="Z27" s="531"/>
      <c r="AA27" s="531"/>
      <c r="AB27" s="531"/>
      <c r="AD27" s="140" t="s">
        <v>620</v>
      </c>
      <c r="AE27" s="557"/>
      <c r="AF27" s="557"/>
      <c r="AG27" s="557"/>
      <c r="AH27" s="557"/>
      <c r="AI27" s="557"/>
      <c r="AJ27" s="557"/>
      <c r="AL27" s="142"/>
      <c r="AM27" s="136"/>
      <c r="AN27" s="140" t="s">
        <v>620</v>
      </c>
      <c r="AO27" s="562"/>
      <c r="AP27" s="562"/>
      <c r="AQ27" s="562"/>
      <c r="AR27" s="563"/>
      <c r="AS27" s="562"/>
      <c r="AT27" s="562"/>
      <c r="AU27" s="564"/>
      <c r="AV27" s="564"/>
      <c r="AW27" s="565"/>
      <c r="AX27" s="23"/>
      <c r="AY27" s="49"/>
      <c r="AZ27" s="143" t="s">
        <v>620</v>
      </c>
      <c r="BA27" s="567"/>
      <c r="BB27" s="567"/>
      <c r="BC27" s="567"/>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7"/>
      <c r="BZ27" s="60"/>
    </row>
    <row r="28" spans="1:78" s="7" customFormat="1" ht="18.75" customHeight="1">
      <c r="A28" s="488"/>
      <c r="B28" s="456"/>
      <c r="C28" s="552"/>
      <c r="D28" s="553"/>
      <c r="E28" s="553"/>
      <c r="F28" s="553"/>
      <c r="G28" s="553"/>
      <c r="H28" s="506"/>
      <c r="I28" s="531"/>
      <c r="J28" s="531"/>
      <c r="K28" s="531"/>
      <c r="L28" s="531"/>
      <c r="M28" s="531"/>
      <c r="N28" s="531"/>
      <c r="O28" s="531"/>
      <c r="P28" s="531"/>
      <c r="Q28" s="531"/>
      <c r="R28" s="531"/>
      <c r="S28" s="531"/>
      <c r="T28" s="531"/>
      <c r="U28" s="531"/>
      <c r="V28" s="531"/>
      <c r="W28" s="531"/>
      <c r="X28" s="531"/>
      <c r="Y28" s="531"/>
      <c r="Z28" s="531"/>
      <c r="AA28" s="531"/>
      <c r="AB28" s="531"/>
      <c r="AD28" s="140" t="s">
        <v>621</v>
      </c>
      <c r="AE28" s="557"/>
      <c r="AF28" s="557"/>
      <c r="AG28" s="557"/>
      <c r="AH28" s="557"/>
      <c r="AI28" s="557"/>
      <c r="AJ28" s="557"/>
      <c r="AL28" s="142"/>
      <c r="AM28" s="136"/>
      <c r="AN28" s="141" t="s">
        <v>621</v>
      </c>
      <c r="AO28" s="562"/>
      <c r="AP28" s="562"/>
      <c r="AQ28" s="562"/>
      <c r="AR28" s="563"/>
      <c r="AS28" s="562"/>
      <c r="AT28" s="562"/>
      <c r="AU28" s="564"/>
      <c r="AV28" s="564"/>
      <c r="AW28" s="565"/>
      <c r="AX28" s="6"/>
      <c r="AY28" s="49"/>
      <c r="AZ28" s="143" t="s">
        <v>621</v>
      </c>
      <c r="BA28" s="567"/>
      <c r="BB28" s="567"/>
      <c r="BC28" s="567"/>
      <c r="BD28" s="567"/>
      <c r="BE28" s="567"/>
      <c r="BF28" s="567"/>
      <c r="BG28" s="567"/>
      <c r="BH28" s="567"/>
      <c r="BI28" s="567"/>
      <c r="BJ28" s="567"/>
      <c r="BK28" s="567"/>
      <c r="BL28" s="567"/>
      <c r="BM28" s="567"/>
      <c r="BN28" s="567"/>
      <c r="BO28" s="567"/>
      <c r="BP28" s="567"/>
      <c r="BQ28" s="567"/>
      <c r="BR28" s="567"/>
      <c r="BS28" s="567"/>
      <c r="BT28" s="567"/>
      <c r="BU28" s="567"/>
      <c r="BV28" s="567"/>
      <c r="BW28" s="567"/>
      <c r="BX28" s="567"/>
      <c r="BY28" s="567"/>
      <c r="BZ28" s="60"/>
    </row>
    <row r="29" spans="1:79" s="7" customFormat="1" ht="18.75" customHeight="1">
      <c r="A29" s="488"/>
      <c r="B29" s="456"/>
      <c r="C29" s="552"/>
      <c r="D29" s="553"/>
      <c r="E29" s="553"/>
      <c r="F29" s="553"/>
      <c r="G29" s="553"/>
      <c r="H29" s="506"/>
      <c r="I29" s="531"/>
      <c r="J29" s="531"/>
      <c r="K29" s="531"/>
      <c r="L29" s="531"/>
      <c r="M29" s="531"/>
      <c r="N29" s="531"/>
      <c r="O29" s="531"/>
      <c r="P29" s="531"/>
      <c r="Q29" s="531"/>
      <c r="R29" s="531"/>
      <c r="S29" s="531"/>
      <c r="T29" s="531"/>
      <c r="U29" s="531"/>
      <c r="V29" s="531"/>
      <c r="W29" s="531"/>
      <c r="X29" s="531"/>
      <c r="Y29" s="531"/>
      <c r="Z29" s="531"/>
      <c r="AA29" s="531"/>
      <c r="AB29" s="531"/>
      <c r="AD29" s="140" t="s">
        <v>622</v>
      </c>
      <c r="AE29" s="557"/>
      <c r="AF29" s="557"/>
      <c r="AG29" s="557"/>
      <c r="AH29" s="557"/>
      <c r="AI29" s="557"/>
      <c r="AJ29" s="557"/>
      <c r="AL29" s="47"/>
      <c r="AM29" s="136"/>
      <c r="AN29" s="140" t="s">
        <v>781</v>
      </c>
      <c r="AO29" s="562"/>
      <c r="AP29" s="562"/>
      <c r="AQ29" s="562"/>
      <c r="AR29" s="563"/>
      <c r="AS29" s="562"/>
      <c r="AT29" s="562"/>
      <c r="AU29" s="564"/>
      <c r="AV29" s="564"/>
      <c r="AW29" s="565"/>
      <c r="AX29" s="23"/>
      <c r="AY29" s="49" t="s">
        <v>623</v>
      </c>
      <c r="AZ29" s="18"/>
      <c r="BA29" s="18"/>
      <c r="BB29" s="18"/>
      <c r="BC29" s="18"/>
      <c r="BD29" s="8"/>
      <c r="BE29" s="555"/>
      <c r="BF29" s="555"/>
      <c r="BG29" s="555"/>
      <c r="BH29" s="555"/>
      <c r="BI29" s="555"/>
      <c r="BJ29" s="555"/>
      <c r="BK29" s="555"/>
      <c r="BL29" s="555"/>
      <c r="BM29" s="555"/>
      <c r="BN29" s="555"/>
      <c r="BO29" s="555"/>
      <c r="BP29" s="555"/>
      <c r="BQ29" s="555"/>
      <c r="BR29" s="555"/>
      <c r="BS29" s="555"/>
      <c r="BT29" s="555"/>
      <c r="BU29" s="555"/>
      <c r="BV29" s="555"/>
      <c r="BW29" s="555"/>
      <c r="BX29" s="555"/>
      <c r="BY29" s="555"/>
      <c r="BZ29" s="47"/>
      <c r="CA29" s="19"/>
    </row>
    <row r="30" spans="1:79" s="7" customFormat="1" ht="18.75" customHeight="1">
      <c r="A30" s="488"/>
      <c r="B30" s="456"/>
      <c r="C30" s="552"/>
      <c r="D30" s="553"/>
      <c r="E30" s="553"/>
      <c r="F30" s="553"/>
      <c r="G30" s="553"/>
      <c r="H30" s="506"/>
      <c r="I30" s="531"/>
      <c r="J30" s="531"/>
      <c r="K30" s="531"/>
      <c r="L30" s="531"/>
      <c r="M30" s="531"/>
      <c r="N30" s="531"/>
      <c r="O30" s="531"/>
      <c r="P30" s="531"/>
      <c r="Q30" s="531"/>
      <c r="R30" s="531"/>
      <c r="S30" s="531"/>
      <c r="T30" s="531"/>
      <c r="U30" s="531"/>
      <c r="V30" s="531"/>
      <c r="W30" s="531"/>
      <c r="X30" s="531"/>
      <c r="Y30" s="531"/>
      <c r="Z30" s="531"/>
      <c r="AA30" s="531"/>
      <c r="AB30" s="531"/>
      <c r="AD30" s="140" t="s">
        <v>624</v>
      </c>
      <c r="AE30" s="557"/>
      <c r="AF30" s="557"/>
      <c r="AG30" s="557"/>
      <c r="AH30" s="557"/>
      <c r="AI30" s="557"/>
      <c r="AJ30" s="557"/>
      <c r="AL30" s="47"/>
      <c r="AM30" s="136"/>
      <c r="AN30" s="143" t="s">
        <v>624</v>
      </c>
      <c r="AO30" s="562"/>
      <c r="AP30" s="562"/>
      <c r="AQ30" s="562"/>
      <c r="AR30" s="563"/>
      <c r="AS30" s="562"/>
      <c r="AT30" s="562"/>
      <c r="AU30" s="564"/>
      <c r="AV30" s="564"/>
      <c r="AW30" s="565"/>
      <c r="AX30" s="6"/>
      <c r="AY30" s="49" t="s">
        <v>625</v>
      </c>
      <c r="AZ30" s="18"/>
      <c r="BA30" s="18"/>
      <c r="BB30" s="18"/>
      <c r="BC30" s="18"/>
      <c r="BD30" s="18"/>
      <c r="BE30" s="144"/>
      <c r="BF30" s="555"/>
      <c r="BG30" s="555"/>
      <c r="BH30" s="555"/>
      <c r="BI30" s="555"/>
      <c r="BJ30" s="555"/>
      <c r="BK30" s="555"/>
      <c r="BL30" s="555"/>
      <c r="BM30" s="555"/>
      <c r="BN30" s="555"/>
      <c r="BO30" s="555"/>
      <c r="BP30" s="555"/>
      <c r="BQ30" s="555"/>
      <c r="BR30" s="555"/>
      <c r="BS30" s="555"/>
      <c r="BT30" s="555"/>
      <c r="BU30" s="555"/>
      <c r="BV30" s="555"/>
      <c r="BW30" s="555"/>
      <c r="BX30" s="555"/>
      <c r="BY30" s="555"/>
      <c r="BZ30" s="142"/>
      <c r="CA30" s="19"/>
    </row>
    <row r="31" spans="1:79" s="7" customFormat="1" ht="18.75" customHeight="1">
      <c r="A31" s="488"/>
      <c r="B31" s="456"/>
      <c r="C31" s="552"/>
      <c r="D31" s="553"/>
      <c r="E31" s="553"/>
      <c r="F31" s="553"/>
      <c r="G31" s="553"/>
      <c r="H31" s="506"/>
      <c r="I31" s="531"/>
      <c r="J31" s="531"/>
      <c r="K31" s="531"/>
      <c r="L31" s="531"/>
      <c r="M31" s="531"/>
      <c r="N31" s="531"/>
      <c r="O31" s="531"/>
      <c r="P31" s="531"/>
      <c r="Q31" s="531"/>
      <c r="R31" s="531"/>
      <c r="S31" s="531"/>
      <c r="T31" s="531"/>
      <c r="U31" s="531"/>
      <c r="V31" s="531"/>
      <c r="W31" s="531"/>
      <c r="X31" s="531"/>
      <c r="Y31" s="531"/>
      <c r="Z31" s="531"/>
      <c r="AA31" s="531"/>
      <c r="AB31" s="531"/>
      <c r="AD31" s="140" t="s">
        <v>626</v>
      </c>
      <c r="AE31" s="557"/>
      <c r="AF31" s="557"/>
      <c r="AG31" s="557"/>
      <c r="AH31" s="557"/>
      <c r="AI31" s="557"/>
      <c r="AJ31" s="557"/>
      <c r="AL31" s="47"/>
      <c r="AM31" s="136"/>
      <c r="AN31" s="143" t="s">
        <v>626</v>
      </c>
      <c r="AO31" s="562"/>
      <c r="AP31" s="562"/>
      <c r="AQ31" s="562"/>
      <c r="AR31" s="563"/>
      <c r="AS31" s="562"/>
      <c r="AT31" s="562"/>
      <c r="AU31" s="564"/>
      <c r="AV31" s="564"/>
      <c r="AW31" s="565"/>
      <c r="AX31" s="6"/>
      <c r="AY31" s="49" t="s">
        <v>627</v>
      </c>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42"/>
      <c r="CA31" s="90"/>
    </row>
    <row r="32" spans="1:79" s="7" customFormat="1" ht="18.75" customHeight="1">
      <c r="A32" s="488"/>
      <c r="B32" s="456"/>
      <c r="C32" s="552"/>
      <c r="D32" s="553"/>
      <c r="E32" s="553"/>
      <c r="F32" s="553"/>
      <c r="G32" s="553"/>
      <c r="H32" s="506"/>
      <c r="I32" s="531"/>
      <c r="J32" s="531"/>
      <c r="K32" s="531"/>
      <c r="L32" s="531"/>
      <c r="M32" s="531"/>
      <c r="N32" s="531"/>
      <c r="O32" s="531"/>
      <c r="P32" s="531"/>
      <c r="Q32" s="531"/>
      <c r="R32" s="531"/>
      <c r="S32" s="531"/>
      <c r="T32" s="531"/>
      <c r="U32" s="531"/>
      <c r="V32" s="531"/>
      <c r="W32" s="531"/>
      <c r="X32" s="531"/>
      <c r="Y32" s="531"/>
      <c r="Z32" s="531"/>
      <c r="AA32" s="531"/>
      <c r="AB32" s="531"/>
      <c r="AD32" s="140" t="s">
        <v>628</v>
      </c>
      <c r="AE32" s="557"/>
      <c r="AF32" s="557"/>
      <c r="AG32" s="557"/>
      <c r="AH32" s="557"/>
      <c r="AI32" s="557"/>
      <c r="AJ32" s="557"/>
      <c r="AL32" s="47"/>
      <c r="AM32" s="136"/>
      <c r="AN32" s="140" t="s">
        <v>628</v>
      </c>
      <c r="AO32" s="562"/>
      <c r="AP32" s="562"/>
      <c r="AQ32" s="562"/>
      <c r="AR32" s="563"/>
      <c r="AS32" s="562"/>
      <c r="AT32" s="562"/>
      <c r="AU32" s="564"/>
      <c r="AV32" s="564"/>
      <c r="AW32" s="565"/>
      <c r="AX32" s="6"/>
      <c r="AY32" s="49"/>
      <c r="AZ32" s="568" t="s">
        <v>618</v>
      </c>
      <c r="BA32" s="455"/>
      <c r="BB32" s="455"/>
      <c r="BC32" s="455"/>
      <c r="BD32" s="455"/>
      <c r="BE32" s="455"/>
      <c r="BF32" s="455"/>
      <c r="BG32" s="455"/>
      <c r="BH32" s="455"/>
      <c r="BI32" s="455"/>
      <c r="BJ32" s="455"/>
      <c r="BK32" s="455"/>
      <c r="BL32" s="455"/>
      <c r="BM32" s="455"/>
      <c r="BN32" s="455"/>
      <c r="BO32" s="455"/>
      <c r="BP32" s="455"/>
      <c r="BQ32" s="455"/>
      <c r="BR32" s="455"/>
      <c r="BS32" s="455"/>
      <c r="BT32" s="455"/>
      <c r="BU32" s="455"/>
      <c r="BV32" s="455"/>
      <c r="BW32" s="455"/>
      <c r="BX32" s="455"/>
      <c r="BY32" s="455"/>
      <c r="BZ32" s="47"/>
      <c r="CA32" s="19"/>
    </row>
    <row r="33" spans="1:79" s="7" customFormat="1" ht="18.75" customHeight="1">
      <c r="A33" s="488"/>
      <c r="B33" s="456"/>
      <c r="C33" s="552"/>
      <c r="D33" s="553"/>
      <c r="E33" s="553"/>
      <c r="F33" s="553"/>
      <c r="G33" s="553"/>
      <c r="H33" s="506"/>
      <c r="I33" s="531"/>
      <c r="J33" s="531"/>
      <c r="K33" s="531"/>
      <c r="L33" s="531"/>
      <c r="M33" s="531"/>
      <c r="N33" s="531"/>
      <c r="O33" s="531"/>
      <c r="P33" s="531"/>
      <c r="Q33" s="531"/>
      <c r="R33" s="531"/>
      <c r="S33" s="531"/>
      <c r="T33" s="531"/>
      <c r="U33" s="531"/>
      <c r="V33" s="531"/>
      <c r="W33" s="531"/>
      <c r="X33" s="531"/>
      <c r="Y33" s="531"/>
      <c r="Z33" s="531"/>
      <c r="AA33" s="531"/>
      <c r="AB33" s="531"/>
      <c r="AD33" s="140" t="s">
        <v>629</v>
      </c>
      <c r="AE33" s="557"/>
      <c r="AF33" s="557"/>
      <c r="AG33" s="557"/>
      <c r="AH33" s="557"/>
      <c r="AI33" s="557"/>
      <c r="AJ33" s="557"/>
      <c r="AL33" s="47"/>
      <c r="AM33" s="136"/>
      <c r="AN33" s="140" t="s">
        <v>629</v>
      </c>
      <c r="AO33" s="562"/>
      <c r="AP33" s="562"/>
      <c r="AQ33" s="562"/>
      <c r="AR33" s="563"/>
      <c r="AS33" s="562"/>
      <c r="AT33" s="562"/>
      <c r="AU33" s="564"/>
      <c r="AV33" s="564"/>
      <c r="AW33" s="565"/>
      <c r="AX33" s="6"/>
      <c r="AY33" s="49"/>
      <c r="AZ33" s="569"/>
      <c r="BA33" s="566"/>
      <c r="BB33" s="566"/>
      <c r="BC33" s="566"/>
      <c r="BD33" s="566"/>
      <c r="BE33" s="566"/>
      <c r="BF33" s="566"/>
      <c r="BG33" s="566"/>
      <c r="BH33" s="566"/>
      <c r="BI33" s="566"/>
      <c r="BJ33" s="566"/>
      <c r="BK33" s="566"/>
      <c r="BL33" s="566"/>
      <c r="BM33" s="566"/>
      <c r="BN33" s="566"/>
      <c r="BO33" s="566"/>
      <c r="BP33" s="566"/>
      <c r="BQ33" s="566"/>
      <c r="BR33" s="566"/>
      <c r="BS33" s="566"/>
      <c r="BT33" s="566"/>
      <c r="BU33" s="566"/>
      <c r="BV33" s="566"/>
      <c r="BW33" s="566"/>
      <c r="BX33" s="566"/>
      <c r="BY33" s="566"/>
      <c r="BZ33" s="47"/>
      <c r="CA33" s="19"/>
    </row>
    <row r="34" spans="1:79" s="7" customFormat="1" ht="18.75" customHeight="1">
      <c r="A34" s="488"/>
      <c r="B34" s="456"/>
      <c r="C34" s="552"/>
      <c r="D34" s="553"/>
      <c r="E34" s="553"/>
      <c r="F34" s="553"/>
      <c r="G34" s="553"/>
      <c r="H34" s="506"/>
      <c r="I34" s="531"/>
      <c r="J34" s="531"/>
      <c r="K34" s="531"/>
      <c r="L34" s="531"/>
      <c r="M34" s="531"/>
      <c r="N34" s="531"/>
      <c r="O34" s="531"/>
      <c r="P34" s="531"/>
      <c r="Q34" s="531"/>
      <c r="R34" s="531"/>
      <c r="S34" s="531"/>
      <c r="T34" s="531"/>
      <c r="U34" s="531"/>
      <c r="V34" s="531"/>
      <c r="W34" s="531"/>
      <c r="X34" s="531"/>
      <c r="Y34" s="531"/>
      <c r="Z34" s="531"/>
      <c r="AA34" s="531"/>
      <c r="AB34" s="531"/>
      <c r="AD34" s="140" t="s">
        <v>630</v>
      </c>
      <c r="AE34" s="557"/>
      <c r="AF34" s="557"/>
      <c r="AG34" s="557"/>
      <c r="AH34" s="557"/>
      <c r="AI34" s="557"/>
      <c r="AJ34" s="557"/>
      <c r="AL34" s="47"/>
      <c r="AM34" s="136"/>
      <c r="AN34" s="140" t="s">
        <v>630</v>
      </c>
      <c r="AO34" s="562"/>
      <c r="AP34" s="562"/>
      <c r="AQ34" s="562"/>
      <c r="AR34" s="563"/>
      <c r="AS34" s="562"/>
      <c r="AT34" s="562"/>
      <c r="AU34" s="564"/>
      <c r="AV34" s="564"/>
      <c r="AW34" s="565"/>
      <c r="AX34" s="6"/>
      <c r="AY34" s="49"/>
      <c r="AZ34" s="568" t="s">
        <v>619</v>
      </c>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68"/>
      <c r="CA34" s="19"/>
    </row>
    <row r="35" spans="1:79" s="7" customFormat="1" ht="18.75" customHeight="1">
      <c r="A35" s="488"/>
      <c r="B35" s="456"/>
      <c r="C35" s="552"/>
      <c r="D35" s="553"/>
      <c r="E35" s="553"/>
      <c r="F35" s="553"/>
      <c r="G35" s="553"/>
      <c r="H35" s="506"/>
      <c r="I35" s="531"/>
      <c r="J35" s="531"/>
      <c r="K35" s="531"/>
      <c r="L35" s="531"/>
      <c r="M35" s="531"/>
      <c r="N35" s="531"/>
      <c r="O35" s="531"/>
      <c r="P35" s="531"/>
      <c r="Q35" s="531"/>
      <c r="R35" s="531"/>
      <c r="S35" s="531"/>
      <c r="T35" s="531"/>
      <c r="U35" s="531"/>
      <c r="V35" s="531"/>
      <c r="W35" s="531"/>
      <c r="X35" s="531"/>
      <c r="Y35" s="531"/>
      <c r="Z35" s="531"/>
      <c r="AA35" s="531"/>
      <c r="AB35" s="531"/>
      <c r="AL35" s="47"/>
      <c r="AM35" s="136"/>
      <c r="AN35" s="140" t="s">
        <v>631</v>
      </c>
      <c r="AO35" s="562"/>
      <c r="AP35" s="562"/>
      <c r="AQ35" s="562"/>
      <c r="AR35" s="563"/>
      <c r="AS35" s="562"/>
      <c r="AT35" s="562"/>
      <c r="AU35" s="564"/>
      <c r="AV35" s="564"/>
      <c r="AW35" s="565"/>
      <c r="AX35" s="6"/>
      <c r="AY35" s="70"/>
      <c r="AZ35" s="569"/>
      <c r="BA35" s="566"/>
      <c r="BB35" s="566"/>
      <c r="BC35" s="566"/>
      <c r="BD35" s="566"/>
      <c r="BE35" s="566"/>
      <c r="BF35" s="566"/>
      <c r="BG35" s="566"/>
      <c r="BH35" s="566"/>
      <c r="BI35" s="566"/>
      <c r="BJ35" s="566"/>
      <c r="BK35" s="566"/>
      <c r="BL35" s="566"/>
      <c r="BM35" s="566"/>
      <c r="BN35" s="566"/>
      <c r="BO35" s="566"/>
      <c r="BP35" s="566"/>
      <c r="BQ35" s="566"/>
      <c r="BR35" s="566"/>
      <c r="BS35" s="566"/>
      <c r="BT35" s="566"/>
      <c r="BU35" s="566"/>
      <c r="BV35" s="566"/>
      <c r="BW35" s="566"/>
      <c r="BX35" s="566"/>
      <c r="BY35" s="566"/>
      <c r="BZ35" s="68"/>
      <c r="CA35" s="19"/>
    </row>
    <row r="36" spans="1:79" s="7" customFormat="1" ht="18.75" customHeight="1">
      <c r="A36" s="488"/>
      <c r="B36" s="456"/>
      <c r="C36" s="552"/>
      <c r="D36" s="553"/>
      <c r="E36" s="553"/>
      <c r="F36" s="553"/>
      <c r="G36" s="553"/>
      <c r="H36" s="506"/>
      <c r="I36" s="531"/>
      <c r="J36" s="531"/>
      <c r="K36" s="531"/>
      <c r="L36" s="531"/>
      <c r="M36" s="531"/>
      <c r="N36" s="531"/>
      <c r="O36" s="531"/>
      <c r="P36" s="531"/>
      <c r="Q36" s="531"/>
      <c r="R36" s="531"/>
      <c r="S36" s="531"/>
      <c r="T36" s="531"/>
      <c r="U36" s="531"/>
      <c r="V36" s="531"/>
      <c r="W36" s="531"/>
      <c r="X36" s="531"/>
      <c r="Y36" s="531"/>
      <c r="Z36" s="531"/>
      <c r="AA36" s="531"/>
      <c r="AB36" s="531"/>
      <c r="AL36" s="47"/>
      <c r="AM36" s="136"/>
      <c r="AN36" s="140" t="s">
        <v>632</v>
      </c>
      <c r="AO36" s="562"/>
      <c r="AP36" s="562"/>
      <c r="AQ36" s="562"/>
      <c r="AR36" s="563"/>
      <c r="AS36" s="562"/>
      <c r="AT36" s="562"/>
      <c r="AU36" s="564"/>
      <c r="AV36" s="564"/>
      <c r="AW36" s="565"/>
      <c r="AX36" s="6"/>
      <c r="AY36" s="49" t="s">
        <v>633</v>
      </c>
      <c r="AZ36" s="8"/>
      <c r="BA36" s="8"/>
      <c r="BB36" s="8"/>
      <c r="BC36" s="8"/>
      <c r="BD36" s="8"/>
      <c r="BE36" s="8"/>
      <c r="BF36" s="144"/>
      <c r="BG36" s="555"/>
      <c r="BH36" s="555"/>
      <c r="BI36" s="555"/>
      <c r="BJ36" s="555"/>
      <c r="BK36" s="555"/>
      <c r="BL36" s="555"/>
      <c r="BM36" s="555"/>
      <c r="BN36" s="555"/>
      <c r="BO36" s="555"/>
      <c r="BP36" s="555"/>
      <c r="BQ36" s="555"/>
      <c r="BR36" s="555"/>
      <c r="BS36" s="555"/>
      <c r="BT36" s="555"/>
      <c r="BU36" s="555"/>
      <c r="BV36" s="555"/>
      <c r="BW36" s="555"/>
      <c r="BX36" s="555"/>
      <c r="BY36" s="555"/>
      <c r="BZ36" s="47"/>
      <c r="CA36" s="18"/>
    </row>
    <row r="37" spans="1:79" s="7" customFormat="1" ht="18.75" customHeight="1">
      <c r="A37" s="488"/>
      <c r="B37" s="456"/>
      <c r="C37" s="552"/>
      <c r="D37" s="553"/>
      <c r="E37" s="553"/>
      <c r="F37" s="553"/>
      <c r="G37" s="553"/>
      <c r="H37" s="506"/>
      <c r="I37" s="531"/>
      <c r="J37" s="531"/>
      <c r="K37" s="531"/>
      <c r="L37" s="531"/>
      <c r="M37" s="531"/>
      <c r="N37" s="531"/>
      <c r="O37" s="531"/>
      <c r="P37" s="531"/>
      <c r="Q37" s="531"/>
      <c r="R37" s="531"/>
      <c r="S37" s="531"/>
      <c r="T37" s="531"/>
      <c r="U37" s="531"/>
      <c r="V37" s="531"/>
      <c r="W37" s="531"/>
      <c r="X37" s="531"/>
      <c r="Y37" s="531"/>
      <c r="Z37" s="531"/>
      <c r="AA37" s="531"/>
      <c r="AB37" s="531"/>
      <c r="AL37" s="47"/>
      <c r="AM37" s="136"/>
      <c r="AN37" s="140" t="s">
        <v>634</v>
      </c>
      <c r="AO37" s="562"/>
      <c r="AP37" s="562"/>
      <c r="AQ37" s="562"/>
      <c r="AR37" s="563"/>
      <c r="AS37" s="562"/>
      <c r="AT37" s="562"/>
      <c r="AU37" s="564"/>
      <c r="AV37" s="564"/>
      <c r="AW37" s="565"/>
      <c r="AX37" s="6"/>
      <c r="AY37" s="49" t="s">
        <v>635</v>
      </c>
      <c r="AZ37" s="8"/>
      <c r="BA37" s="8"/>
      <c r="BB37" s="8"/>
      <c r="BC37" s="8"/>
      <c r="BD37" s="8"/>
      <c r="BE37" s="8"/>
      <c r="BF37" s="144"/>
      <c r="BG37" s="555"/>
      <c r="BH37" s="555"/>
      <c r="BI37" s="555"/>
      <c r="BJ37" s="555"/>
      <c r="BK37" s="555"/>
      <c r="BL37" s="555"/>
      <c r="BM37" s="555"/>
      <c r="BN37" s="555"/>
      <c r="BO37" s="555"/>
      <c r="BP37" s="555"/>
      <c r="BQ37" s="555"/>
      <c r="BR37" s="555"/>
      <c r="BS37" s="555"/>
      <c r="BT37" s="555"/>
      <c r="BU37" s="555"/>
      <c r="BV37" s="555"/>
      <c r="BW37" s="555"/>
      <c r="BX37" s="555"/>
      <c r="BY37" s="555"/>
      <c r="BZ37" s="47"/>
      <c r="CA37" s="50"/>
    </row>
    <row r="38" spans="1:79" s="7" customFormat="1" ht="18.75" customHeight="1">
      <c r="A38" s="488"/>
      <c r="B38" s="456"/>
      <c r="C38" s="552"/>
      <c r="D38" s="553"/>
      <c r="E38" s="553"/>
      <c r="F38" s="553"/>
      <c r="G38" s="553"/>
      <c r="H38" s="506"/>
      <c r="I38" s="531"/>
      <c r="J38" s="531"/>
      <c r="K38" s="531"/>
      <c r="L38" s="531"/>
      <c r="M38" s="531"/>
      <c r="N38" s="531"/>
      <c r="O38" s="531"/>
      <c r="P38" s="531"/>
      <c r="Q38" s="531"/>
      <c r="R38" s="531"/>
      <c r="S38" s="531"/>
      <c r="T38" s="531"/>
      <c r="U38" s="531"/>
      <c r="V38" s="531"/>
      <c r="W38" s="531"/>
      <c r="X38" s="531"/>
      <c r="Y38" s="531"/>
      <c r="Z38" s="531"/>
      <c r="AA38" s="531"/>
      <c r="AB38" s="531"/>
      <c r="AL38" s="60"/>
      <c r="AM38" s="136"/>
      <c r="AN38" s="140" t="s">
        <v>636</v>
      </c>
      <c r="AO38" s="562"/>
      <c r="AP38" s="562"/>
      <c r="AQ38" s="562"/>
      <c r="AR38" s="563"/>
      <c r="AS38" s="562"/>
      <c r="AT38" s="562"/>
      <c r="AU38" s="564"/>
      <c r="AV38" s="564"/>
      <c r="AW38" s="565"/>
      <c r="AX38" s="6"/>
      <c r="AY38" s="49" t="s">
        <v>637</v>
      </c>
      <c r="AZ38" s="8"/>
      <c r="BA38" s="8"/>
      <c r="BB38" s="8"/>
      <c r="BC38" s="8"/>
      <c r="BD38" s="8"/>
      <c r="BE38" s="8"/>
      <c r="BF38" s="144"/>
      <c r="BG38" s="555"/>
      <c r="BH38" s="555"/>
      <c r="BI38" s="555"/>
      <c r="BJ38" s="555"/>
      <c r="BK38" s="555"/>
      <c r="BL38" s="555"/>
      <c r="BM38" s="555"/>
      <c r="BN38" s="555"/>
      <c r="BO38" s="555"/>
      <c r="BP38" s="555"/>
      <c r="BQ38" s="555"/>
      <c r="BR38" s="555"/>
      <c r="BS38" s="555"/>
      <c r="BT38" s="555"/>
      <c r="BU38" s="555"/>
      <c r="BV38" s="555"/>
      <c r="BW38" s="555"/>
      <c r="BX38" s="555"/>
      <c r="BY38" s="555"/>
      <c r="BZ38" s="60"/>
      <c r="CA38" s="50"/>
    </row>
    <row r="39" spans="1:79" s="7" customFormat="1" ht="18.75" customHeight="1">
      <c r="A39" s="488"/>
      <c r="B39" s="456"/>
      <c r="C39" s="552"/>
      <c r="D39" s="553"/>
      <c r="E39" s="553"/>
      <c r="F39" s="553"/>
      <c r="G39" s="553"/>
      <c r="H39" s="506"/>
      <c r="I39" s="531"/>
      <c r="J39" s="531"/>
      <c r="K39" s="531"/>
      <c r="L39" s="531"/>
      <c r="M39" s="531"/>
      <c r="N39" s="531"/>
      <c r="O39" s="531"/>
      <c r="P39" s="531"/>
      <c r="Q39" s="531"/>
      <c r="R39" s="531"/>
      <c r="S39" s="531"/>
      <c r="T39" s="531"/>
      <c r="U39" s="531"/>
      <c r="V39" s="531"/>
      <c r="W39" s="531"/>
      <c r="X39" s="531"/>
      <c r="Y39" s="531"/>
      <c r="Z39" s="531"/>
      <c r="AA39" s="531"/>
      <c r="AB39" s="531"/>
      <c r="AL39" s="60"/>
      <c r="AM39" s="136"/>
      <c r="AN39" s="140" t="s">
        <v>638</v>
      </c>
      <c r="AO39" s="562"/>
      <c r="AP39" s="562"/>
      <c r="AQ39" s="562"/>
      <c r="AR39" s="563"/>
      <c r="AS39" s="562"/>
      <c r="AT39" s="562"/>
      <c r="AU39" s="564"/>
      <c r="AV39" s="564"/>
      <c r="AW39" s="565"/>
      <c r="AX39" s="6"/>
      <c r="AY39" s="71"/>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60"/>
      <c r="CA39" s="19"/>
    </row>
    <row r="40" spans="1:79" s="7" customFormat="1" ht="18.75" customHeight="1">
      <c r="A40" s="488"/>
      <c r="B40" s="456"/>
      <c r="C40" s="552"/>
      <c r="D40" s="553"/>
      <c r="E40" s="553"/>
      <c r="F40" s="553"/>
      <c r="G40" s="553"/>
      <c r="H40" s="506"/>
      <c r="I40" s="531"/>
      <c r="J40" s="531"/>
      <c r="K40" s="531"/>
      <c r="L40" s="531"/>
      <c r="M40" s="531"/>
      <c r="N40" s="531"/>
      <c r="O40" s="531"/>
      <c r="P40" s="531"/>
      <c r="Q40" s="531"/>
      <c r="R40" s="531"/>
      <c r="S40" s="531"/>
      <c r="T40" s="531"/>
      <c r="U40" s="531"/>
      <c r="V40" s="531"/>
      <c r="W40" s="531"/>
      <c r="X40" s="531"/>
      <c r="Y40" s="531"/>
      <c r="Z40" s="531"/>
      <c r="AA40" s="531"/>
      <c r="AB40" s="531"/>
      <c r="AL40" s="60"/>
      <c r="AM40" s="136"/>
      <c r="AN40" s="140" t="s">
        <v>639</v>
      </c>
      <c r="AO40" s="562"/>
      <c r="AP40" s="562"/>
      <c r="AQ40" s="562"/>
      <c r="AR40" s="563"/>
      <c r="AS40" s="562"/>
      <c r="AT40" s="562"/>
      <c r="AU40" s="564"/>
      <c r="AV40" s="564"/>
      <c r="AW40" s="565"/>
      <c r="AX40" s="6"/>
      <c r="AY40" s="530" t="s">
        <v>774</v>
      </c>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c r="BY40" s="513"/>
      <c r="BZ40" s="494"/>
      <c r="CA40" s="19"/>
    </row>
    <row r="41" spans="1:79" s="7" customFormat="1" ht="18.75" customHeight="1">
      <c r="A41" s="488"/>
      <c r="B41" s="456"/>
      <c r="C41" s="552"/>
      <c r="D41" s="553"/>
      <c r="E41" s="553"/>
      <c r="F41" s="553"/>
      <c r="G41" s="553"/>
      <c r="H41" s="506"/>
      <c r="I41" s="531"/>
      <c r="J41" s="531"/>
      <c r="K41" s="531"/>
      <c r="L41" s="531"/>
      <c r="M41" s="531"/>
      <c r="N41" s="531"/>
      <c r="O41" s="531"/>
      <c r="P41" s="531"/>
      <c r="Q41" s="531"/>
      <c r="R41" s="531"/>
      <c r="S41" s="531"/>
      <c r="T41" s="531"/>
      <c r="U41" s="531"/>
      <c r="V41" s="531"/>
      <c r="W41" s="531"/>
      <c r="X41" s="531"/>
      <c r="Y41" s="531"/>
      <c r="Z41" s="531"/>
      <c r="AA41" s="531"/>
      <c r="AB41" s="531"/>
      <c r="AL41" s="60"/>
      <c r="AM41" s="136"/>
      <c r="AN41" s="140" t="s">
        <v>782</v>
      </c>
      <c r="AO41" s="562"/>
      <c r="AP41" s="562"/>
      <c r="AQ41" s="562"/>
      <c r="AR41" s="563"/>
      <c r="AS41" s="562"/>
      <c r="AT41" s="562"/>
      <c r="AU41" s="564"/>
      <c r="AV41" s="564"/>
      <c r="AW41" s="565"/>
      <c r="AX41" s="6"/>
      <c r="AY41" s="49"/>
      <c r="AZ41" s="551"/>
      <c r="BA41" s="551"/>
      <c r="BB41" s="551"/>
      <c r="BC41" s="551"/>
      <c r="BD41" s="551"/>
      <c r="BE41" s="551"/>
      <c r="BF41" s="6"/>
      <c r="BG41" s="6"/>
      <c r="BH41" s="6"/>
      <c r="BI41" s="6"/>
      <c r="BJ41" s="6"/>
      <c r="BK41" s="6"/>
      <c r="BL41" s="6"/>
      <c r="BM41" s="6"/>
      <c r="BN41" s="6"/>
      <c r="BO41" s="6"/>
      <c r="BP41" s="6"/>
      <c r="BQ41" s="6"/>
      <c r="BR41" s="6"/>
      <c r="BS41" s="6"/>
      <c r="BT41" s="6"/>
      <c r="BU41" s="6"/>
      <c r="BV41" s="6"/>
      <c r="BW41" s="6"/>
      <c r="BX41" s="6"/>
      <c r="BY41" s="6"/>
      <c r="BZ41" s="142"/>
      <c r="CA41" s="19"/>
    </row>
    <row r="42" spans="1:79" s="7" customFormat="1" ht="18.75" customHeight="1">
      <c r="A42" s="488"/>
      <c r="B42" s="456"/>
      <c r="C42" s="552"/>
      <c r="D42" s="553"/>
      <c r="E42" s="553"/>
      <c r="F42" s="553"/>
      <c r="G42" s="553"/>
      <c r="H42" s="506"/>
      <c r="I42" s="531"/>
      <c r="J42" s="531"/>
      <c r="K42" s="531"/>
      <c r="L42" s="531"/>
      <c r="M42" s="531"/>
      <c r="N42" s="531"/>
      <c r="O42" s="531"/>
      <c r="P42" s="531"/>
      <c r="Q42" s="531"/>
      <c r="R42" s="531"/>
      <c r="S42" s="531"/>
      <c r="T42" s="531"/>
      <c r="U42" s="531"/>
      <c r="V42" s="531"/>
      <c r="W42" s="531"/>
      <c r="X42" s="531"/>
      <c r="Y42" s="531"/>
      <c r="Z42" s="531"/>
      <c r="AA42" s="531"/>
      <c r="AB42" s="531"/>
      <c r="AL42" s="47"/>
      <c r="AM42" s="136"/>
      <c r="AN42" s="140" t="s">
        <v>641</v>
      </c>
      <c r="AO42" s="562"/>
      <c r="AP42" s="562"/>
      <c r="AQ42" s="562"/>
      <c r="AR42" s="563"/>
      <c r="AS42" s="562"/>
      <c r="AT42" s="562"/>
      <c r="AU42" s="564"/>
      <c r="AV42" s="564"/>
      <c r="AW42" s="565"/>
      <c r="AX42" s="6"/>
      <c r="AY42" s="49"/>
      <c r="AZ42" s="455"/>
      <c r="BA42" s="571"/>
      <c r="BB42" s="571"/>
      <c r="BC42" s="571"/>
      <c r="BD42" s="571"/>
      <c r="BE42" s="571"/>
      <c r="BF42" s="571"/>
      <c r="BG42" s="571"/>
      <c r="BH42" s="571"/>
      <c r="BI42" s="571"/>
      <c r="BJ42" s="571"/>
      <c r="BK42" s="571"/>
      <c r="BL42" s="571"/>
      <c r="BM42" s="571"/>
      <c r="BN42" s="571"/>
      <c r="BO42" s="571"/>
      <c r="BP42" s="571"/>
      <c r="BQ42" s="571"/>
      <c r="BR42" s="571"/>
      <c r="BS42" s="571"/>
      <c r="BT42" s="571"/>
      <c r="BU42" s="571"/>
      <c r="BV42" s="571"/>
      <c r="BW42" s="571"/>
      <c r="BX42" s="571"/>
      <c r="BY42" s="571"/>
      <c r="BZ42" s="60"/>
      <c r="CA42" s="19"/>
    </row>
    <row r="43" spans="1:79" s="7" customFormat="1" ht="18.75" customHeight="1">
      <c r="A43" s="488"/>
      <c r="B43" s="456"/>
      <c r="C43" s="552"/>
      <c r="D43" s="553"/>
      <c r="E43" s="553"/>
      <c r="F43" s="553"/>
      <c r="G43" s="553"/>
      <c r="H43" s="506"/>
      <c r="I43" s="531"/>
      <c r="J43" s="531"/>
      <c r="K43" s="531"/>
      <c r="L43" s="531"/>
      <c r="M43" s="531"/>
      <c r="N43" s="531"/>
      <c r="O43" s="531"/>
      <c r="P43" s="531"/>
      <c r="Q43" s="531"/>
      <c r="R43" s="531"/>
      <c r="S43" s="531"/>
      <c r="T43" s="531"/>
      <c r="U43" s="531"/>
      <c r="V43" s="531"/>
      <c r="W43" s="531"/>
      <c r="X43" s="531"/>
      <c r="Y43" s="531"/>
      <c r="Z43" s="531"/>
      <c r="AA43" s="531"/>
      <c r="AB43" s="531"/>
      <c r="AL43" s="47"/>
      <c r="AM43" s="136"/>
      <c r="AN43" s="140" t="s">
        <v>642</v>
      </c>
      <c r="AO43" s="562"/>
      <c r="AP43" s="562"/>
      <c r="AQ43" s="562"/>
      <c r="AR43" s="563"/>
      <c r="AS43" s="562"/>
      <c r="AT43" s="562"/>
      <c r="AU43" s="564"/>
      <c r="AV43" s="564"/>
      <c r="AW43" s="565"/>
      <c r="AX43" s="6"/>
      <c r="AY43" s="49"/>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60"/>
      <c r="CA43" s="19"/>
    </row>
    <row r="44" spans="1:79" s="7" customFormat="1" ht="18.75" customHeight="1" thickBot="1">
      <c r="A44" s="572"/>
      <c r="B44" s="573"/>
      <c r="C44" s="574"/>
      <c r="D44" s="575"/>
      <c r="E44" s="575"/>
      <c r="F44" s="575"/>
      <c r="G44" s="575"/>
      <c r="H44" s="576"/>
      <c r="I44" s="577"/>
      <c r="J44" s="577"/>
      <c r="K44" s="577"/>
      <c r="L44" s="577"/>
      <c r="M44" s="577"/>
      <c r="N44" s="577"/>
      <c r="O44" s="577"/>
      <c r="P44" s="577"/>
      <c r="Q44" s="577"/>
      <c r="R44" s="577"/>
      <c r="S44" s="577"/>
      <c r="T44" s="577"/>
      <c r="U44" s="577"/>
      <c r="V44" s="577"/>
      <c r="W44" s="577"/>
      <c r="X44" s="577"/>
      <c r="Y44" s="577"/>
      <c r="Z44" s="577"/>
      <c r="AA44" s="577"/>
      <c r="AB44" s="577"/>
      <c r="AL44" s="47"/>
      <c r="AM44" s="136"/>
      <c r="AN44" s="140" t="s">
        <v>643</v>
      </c>
      <c r="AO44" s="562"/>
      <c r="AP44" s="562"/>
      <c r="AQ44" s="562"/>
      <c r="AR44" s="563"/>
      <c r="AS44" s="562"/>
      <c r="AT44" s="562"/>
      <c r="AU44" s="564"/>
      <c r="AV44" s="564"/>
      <c r="AW44" s="565"/>
      <c r="AX44" s="6"/>
      <c r="AY44" s="49"/>
      <c r="AZ44" s="570"/>
      <c r="BA44" s="578"/>
      <c r="BB44" s="578"/>
      <c r="BC44" s="578"/>
      <c r="BD44" s="578"/>
      <c r="BE44" s="578"/>
      <c r="BF44" s="578"/>
      <c r="BG44" s="578"/>
      <c r="BH44" s="578"/>
      <c r="BI44" s="578"/>
      <c r="BJ44" s="578"/>
      <c r="BK44" s="578"/>
      <c r="BL44" s="578"/>
      <c r="BM44" s="578"/>
      <c r="BN44" s="578"/>
      <c r="BO44" s="578"/>
      <c r="BP44" s="578"/>
      <c r="BQ44" s="578"/>
      <c r="BR44" s="578"/>
      <c r="BS44" s="578"/>
      <c r="BT44" s="578"/>
      <c r="BU44" s="578"/>
      <c r="BV44" s="578"/>
      <c r="BW44" s="578"/>
      <c r="BX44" s="578"/>
      <c r="BY44" s="578"/>
      <c r="BZ44" s="75"/>
      <c r="CA44" s="19"/>
    </row>
    <row r="45" spans="1:79" s="7" customFormat="1" ht="18.75" customHeight="1" thickTop="1">
      <c r="A45" s="579" t="s">
        <v>644</v>
      </c>
      <c r="B45" s="580"/>
      <c r="C45" s="580"/>
      <c r="D45" s="580"/>
      <c r="E45" s="580"/>
      <c r="F45" s="580"/>
      <c r="G45" s="580"/>
      <c r="H45" s="581"/>
      <c r="I45" s="582">
        <f>SUM(I21:O44)</f>
        <v>0</v>
      </c>
      <c r="J45" s="582"/>
      <c r="K45" s="582"/>
      <c r="L45" s="582"/>
      <c r="M45" s="582"/>
      <c r="N45" s="582"/>
      <c r="O45" s="582"/>
      <c r="P45" s="582"/>
      <c r="Q45" s="582"/>
      <c r="R45" s="582"/>
      <c r="S45" s="583">
        <f>SUM(S21:Y44)</f>
        <v>0</v>
      </c>
      <c r="T45" s="583"/>
      <c r="U45" s="583"/>
      <c r="V45" s="583"/>
      <c r="W45" s="583"/>
      <c r="X45" s="583"/>
      <c r="Y45" s="583"/>
      <c r="Z45" s="583"/>
      <c r="AA45" s="583"/>
      <c r="AB45" s="583"/>
      <c r="AI45" s="6"/>
      <c r="AL45" s="47"/>
      <c r="AM45" s="6"/>
      <c r="AN45" s="6"/>
      <c r="AO45" s="6"/>
      <c r="AP45" s="6"/>
      <c r="AQ45" s="6"/>
      <c r="AR45" s="6"/>
      <c r="AS45" s="6"/>
      <c r="AT45" s="6"/>
      <c r="AU45" s="6"/>
      <c r="AV45" s="6"/>
      <c r="AW45" s="6"/>
      <c r="AX45" s="6"/>
      <c r="AY45" s="70"/>
      <c r="AZ45" s="556"/>
      <c r="BA45" s="556"/>
      <c r="BB45" s="556"/>
      <c r="BC45" s="556"/>
      <c r="BD45" s="556"/>
      <c r="BE45" s="556"/>
      <c r="BF45" s="556"/>
      <c r="BG45" s="556"/>
      <c r="BH45" s="556"/>
      <c r="BI45" s="556"/>
      <c r="BJ45" s="556"/>
      <c r="BK45" s="556"/>
      <c r="BL45" s="556"/>
      <c r="BM45" s="556"/>
      <c r="BN45" s="556"/>
      <c r="BO45" s="556"/>
      <c r="BP45" s="556"/>
      <c r="BQ45" s="556"/>
      <c r="BR45" s="556"/>
      <c r="BS45" s="556"/>
      <c r="BT45" s="556"/>
      <c r="BU45" s="556"/>
      <c r="BV45" s="556"/>
      <c r="BW45" s="556"/>
      <c r="BX45" s="556"/>
      <c r="BY45" s="556"/>
      <c r="BZ45" s="68"/>
      <c r="CA45" s="19"/>
    </row>
    <row r="46" spans="1:79" s="7" customFormat="1" ht="9" customHeight="1">
      <c r="A46" s="579"/>
      <c r="B46" s="580"/>
      <c r="C46" s="580"/>
      <c r="D46" s="580"/>
      <c r="E46" s="580"/>
      <c r="F46" s="580"/>
      <c r="G46" s="580"/>
      <c r="H46" s="581"/>
      <c r="I46" s="531"/>
      <c r="J46" s="531"/>
      <c r="K46" s="531"/>
      <c r="L46" s="531"/>
      <c r="M46" s="531"/>
      <c r="N46" s="531"/>
      <c r="O46" s="531"/>
      <c r="P46" s="531"/>
      <c r="Q46" s="531"/>
      <c r="R46" s="531"/>
      <c r="S46" s="584"/>
      <c r="T46" s="584"/>
      <c r="U46" s="584"/>
      <c r="V46" s="584"/>
      <c r="W46" s="584"/>
      <c r="X46" s="584"/>
      <c r="Y46" s="584"/>
      <c r="Z46" s="584"/>
      <c r="AA46" s="584"/>
      <c r="AB46" s="584"/>
      <c r="AC46" s="6"/>
      <c r="AD46" s="6"/>
      <c r="AE46" s="6"/>
      <c r="AF46" s="6"/>
      <c r="AG46" s="6"/>
      <c r="AJ46" s="72"/>
      <c r="AK46" s="72"/>
      <c r="AL46" s="6"/>
      <c r="AM46" s="71"/>
      <c r="AN46" s="18"/>
      <c r="AO46" s="18"/>
      <c r="AP46" s="18"/>
      <c r="AQ46" s="18"/>
      <c r="AR46" s="6"/>
      <c r="AS46" s="6"/>
      <c r="AT46" s="6"/>
      <c r="AU46" s="6"/>
      <c r="AV46" s="6"/>
      <c r="AW46" s="6"/>
      <c r="AX46" s="47"/>
      <c r="AY46" s="79"/>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80"/>
      <c r="CA46" s="19"/>
    </row>
    <row r="47" spans="1:79" s="7" customFormat="1" ht="18" customHeight="1">
      <c r="A47" s="509" t="s">
        <v>645</v>
      </c>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09" t="s">
        <v>646</v>
      </c>
      <c r="AN47" s="526"/>
      <c r="AO47" s="526"/>
      <c r="AP47" s="526"/>
      <c r="AQ47" s="526"/>
      <c r="AR47" s="526"/>
      <c r="AS47" s="526"/>
      <c r="AT47" s="526"/>
      <c r="AU47" s="526"/>
      <c r="AV47" s="526"/>
      <c r="AW47" s="526"/>
      <c r="AX47" s="526"/>
      <c r="AY47" s="526"/>
      <c r="AZ47" s="526"/>
      <c r="BA47" s="526"/>
      <c r="BB47" s="526"/>
      <c r="BC47" s="530" t="s">
        <v>647</v>
      </c>
      <c r="BD47" s="497"/>
      <c r="BE47" s="497"/>
      <c r="BF47" s="497"/>
      <c r="BG47" s="497"/>
      <c r="BH47" s="497"/>
      <c r="BI47" s="497"/>
      <c r="BJ47" s="497"/>
      <c r="BK47" s="497"/>
      <c r="BL47" s="497"/>
      <c r="BM47" s="497"/>
      <c r="BN47" s="497"/>
      <c r="BO47" s="497"/>
      <c r="BP47" s="497"/>
      <c r="BQ47" s="497"/>
      <c r="BR47" s="497"/>
      <c r="BS47" s="497"/>
      <c r="BT47" s="497"/>
      <c r="BU47" s="497"/>
      <c r="BV47" s="497"/>
      <c r="BW47" s="497"/>
      <c r="BX47" s="497"/>
      <c r="BY47" s="497"/>
      <c r="BZ47" s="495"/>
      <c r="CA47" s="19"/>
    </row>
    <row r="48" spans="1:79" s="7" customFormat="1" ht="18" customHeight="1">
      <c r="A48" s="430"/>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449"/>
      <c r="AN48" s="520"/>
      <c r="AO48" s="520"/>
      <c r="AP48" s="520"/>
      <c r="AQ48" s="520"/>
      <c r="AR48" s="520"/>
      <c r="AS48" s="520"/>
      <c r="AT48" s="520"/>
      <c r="AU48" s="520"/>
      <c r="AV48" s="520"/>
      <c r="AW48" s="520"/>
      <c r="AX48" s="520"/>
      <c r="AY48" s="520"/>
      <c r="AZ48" s="520"/>
      <c r="BA48" s="520"/>
      <c r="BB48" s="521"/>
      <c r="BC48" s="449"/>
      <c r="BD48" s="520"/>
      <c r="BE48" s="520"/>
      <c r="BF48" s="520"/>
      <c r="BG48" s="520"/>
      <c r="BH48" s="520"/>
      <c r="BI48" s="520"/>
      <c r="BJ48" s="520"/>
      <c r="BK48" s="520"/>
      <c r="BL48" s="520"/>
      <c r="BM48" s="520"/>
      <c r="BN48" s="520"/>
      <c r="BO48" s="520"/>
      <c r="BP48" s="520"/>
      <c r="BQ48" s="520"/>
      <c r="BR48" s="520"/>
      <c r="BS48" s="520"/>
      <c r="BT48" s="520"/>
      <c r="BU48" s="520"/>
      <c r="BV48" s="520"/>
      <c r="BW48" s="520"/>
      <c r="BX48" s="520"/>
      <c r="BY48" s="520"/>
      <c r="BZ48" s="521"/>
      <c r="CA48" s="19"/>
    </row>
    <row r="49" spans="1:79" s="7" customFormat="1" ht="18" customHeight="1">
      <c r="A49" s="585"/>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22"/>
      <c r="AN49" s="523"/>
      <c r="AO49" s="523"/>
      <c r="AP49" s="523"/>
      <c r="AQ49" s="523"/>
      <c r="AR49" s="523"/>
      <c r="AS49" s="523"/>
      <c r="AT49" s="523"/>
      <c r="AU49" s="523"/>
      <c r="AV49" s="523"/>
      <c r="AW49" s="523"/>
      <c r="AX49" s="523"/>
      <c r="AY49" s="523"/>
      <c r="AZ49" s="523"/>
      <c r="BA49" s="523"/>
      <c r="BB49" s="524"/>
      <c r="BC49" s="522"/>
      <c r="BD49" s="523"/>
      <c r="BE49" s="523"/>
      <c r="BF49" s="523"/>
      <c r="BG49" s="523"/>
      <c r="BH49" s="523"/>
      <c r="BI49" s="523"/>
      <c r="BJ49" s="523"/>
      <c r="BK49" s="523"/>
      <c r="BL49" s="523"/>
      <c r="BM49" s="523"/>
      <c r="BN49" s="523"/>
      <c r="BO49" s="523"/>
      <c r="BP49" s="523"/>
      <c r="BQ49" s="523"/>
      <c r="BR49" s="523"/>
      <c r="BS49" s="523"/>
      <c r="BT49" s="523"/>
      <c r="BU49" s="523"/>
      <c r="BV49" s="523"/>
      <c r="BW49" s="523"/>
      <c r="BX49" s="523"/>
      <c r="BY49" s="523"/>
      <c r="BZ49" s="524"/>
      <c r="CA49" s="19"/>
    </row>
    <row r="50" spans="1:79" s="7" customFormat="1" ht="18" customHeight="1">
      <c r="A50" s="19"/>
      <c r="B50" s="19"/>
      <c r="C50" s="19"/>
      <c r="D50" s="19"/>
      <c r="E50" s="19"/>
      <c r="F50" s="19"/>
      <c r="G50" s="19"/>
      <c r="H50" s="19"/>
      <c r="I50" s="19"/>
      <c r="J50" s="19"/>
      <c r="K50" s="19"/>
      <c r="L50" s="19"/>
      <c r="M50" s="19"/>
      <c r="N50" s="19"/>
      <c r="O50" s="19"/>
      <c r="CA50" s="19"/>
    </row>
    <row r="51" spans="1:79" ht="18" customHeight="1">
      <c r="A51" s="145"/>
      <c r="B51" s="145"/>
      <c r="C51" s="145"/>
      <c r="D51" s="145"/>
      <c r="E51" s="145"/>
      <c r="F51" s="145"/>
      <c r="G51" s="145"/>
      <c r="H51" s="145"/>
      <c r="I51" s="145"/>
      <c r="J51" s="145"/>
      <c r="K51" s="145"/>
      <c r="O51" s="145"/>
      <c r="CA51" s="145"/>
    </row>
    <row r="52" spans="1:79" ht="18" customHeight="1">
      <c r="A52" s="145"/>
      <c r="B52" s="145"/>
      <c r="C52" s="145"/>
      <c r="D52" s="145"/>
      <c r="E52" s="145"/>
      <c r="F52" s="145"/>
      <c r="G52" s="145"/>
      <c r="H52" s="145"/>
      <c r="I52" s="145"/>
      <c r="J52" s="145"/>
      <c r="K52" s="145"/>
      <c r="L52" s="145"/>
      <c r="M52" s="145"/>
      <c r="N52" s="145"/>
      <c r="O52" s="145"/>
      <c r="AF52" s="145"/>
      <c r="AG52" s="145"/>
      <c r="AH52" s="145"/>
      <c r="AI52" s="145"/>
      <c r="AJ52" s="145"/>
      <c r="AK52" s="145"/>
      <c r="AL52" s="145"/>
      <c r="AM52" s="145"/>
      <c r="AN52" s="145"/>
      <c r="AO52" s="145"/>
      <c r="AP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row>
    <row r="53" spans="1:79" ht="18" customHeight="1">
      <c r="A53" s="145"/>
      <c r="B53" s="145"/>
      <c r="C53" s="145"/>
      <c r="D53" s="145"/>
      <c r="E53" s="145"/>
      <c r="F53" s="145"/>
      <c r="G53" s="145"/>
      <c r="H53" s="145"/>
      <c r="I53" s="145"/>
      <c r="J53" s="145"/>
      <c r="K53" s="145"/>
      <c r="L53" s="145"/>
      <c r="M53" s="145"/>
      <c r="N53" s="145"/>
      <c r="O53" s="145"/>
      <c r="AF53" s="145"/>
      <c r="AG53" s="145"/>
      <c r="AH53" s="145"/>
      <c r="AI53" s="145"/>
      <c r="AJ53" s="145"/>
      <c r="AK53" s="145"/>
      <c r="AL53" s="145"/>
      <c r="AM53" s="145"/>
      <c r="AN53" s="145"/>
      <c r="AO53" s="145"/>
      <c r="AP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row>
    <row r="54" spans="1:79" ht="18" customHeight="1">
      <c r="A54" s="145"/>
      <c r="B54" s="145"/>
      <c r="C54" s="145"/>
      <c r="D54" s="145"/>
      <c r="E54" s="145"/>
      <c r="F54" s="145"/>
      <c r="G54" s="145"/>
      <c r="H54" s="145"/>
      <c r="I54" s="145"/>
      <c r="J54" s="145"/>
      <c r="K54" s="145"/>
      <c r="L54" s="145"/>
      <c r="M54" s="145"/>
      <c r="N54" s="145"/>
      <c r="O54" s="145"/>
      <c r="AK54" s="145"/>
      <c r="AL54" s="145"/>
      <c r="AM54" s="145"/>
      <c r="AN54" s="145"/>
      <c r="AO54" s="145"/>
      <c r="AP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row>
    <row r="55" spans="1:79" ht="18" customHeight="1">
      <c r="A55" s="145"/>
      <c r="B55" s="145"/>
      <c r="C55" s="145"/>
      <c r="D55" s="145"/>
      <c r="E55" s="145"/>
      <c r="F55" s="145"/>
      <c r="G55" s="145"/>
      <c r="H55" s="145"/>
      <c r="I55" s="145"/>
      <c r="J55" s="145"/>
      <c r="K55" s="145"/>
      <c r="L55" s="145"/>
      <c r="M55" s="145"/>
      <c r="N55" s="145"/>
      <c r="O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row>
    <row r="56" spans="1:79" ht="18" customHeight="1">
      <c r="A56" s="145"/>
      <c r="B56" s="145"/>
      <c r="C56" s="145"/>
      <c r="D56" s="145"/>
      <c r="E56" s="145"/>
      <c r="F56" s="145"/>
      <c r="G56" s="145"/>
      <c r="H56" s="145"/>
      <c r="I56" s="145"/>
      <c r="J56" s="145"/>
      <c r="K56" s="145"/>
      <c r="L56" s="145"/>
      <c r="M56" s="145"/>
      <c r="N56" s="145"/>
      <c r="O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row>
    <row r="57" spans="1:79" ht="18" customHeight="1">
      <c r="A57" s="145"/>
      <c r="B57" s="145"/>
      <c r="C57" s="145"/>
      <c r="D57" s="145"/>
      <c r="E57" s="145"/>
      <c r="F57" s="145"/>
      <c r="G57" s="145"/>
      <c r="H57" s="145"/>
      <c r="I57" s="145"/>
      <c r="J57" s="145"/>
      <c r="K57" s="145"/>
      <c r="L57" s="145"/>
      <c r="M57" s="145"/>
      <c r="N57" s="145"/>
      <c r="O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row>
    <row r="58" spans="1:79" ht="18" customHeight="1">
      <c r="A58" s="145"/>
      <c r="B58" s="145"/>
      <c r="C58" s="145"/>
      <c r="D58" s="145"/>
      <c r="E58" s="145"/>
      <c r="F58" s="145"/>
      <c r="G58" s="145"/>
      <c r="H58" s="145"/>
      <c r="I58" s="145"/>
      <c r="J58" s="145"/>
      <c r="K58" s="145"/>
      <c r="L58" s="145"/>
      <c r="M58" s="145"/>
      <c r="N58" s="145"/>
      <c r="O58" s="145"/>
      <c r="BW58" s="145"/>
      <c r="BX58" s="145"/>
      <c r="BY58" s="145"/>
      <c r="BZ58" s="145"/>
      <c r="CA58" s="145"/>
    </row>
    <row r="59" spans="1:79" ht="18" customHeight="1">
      <c r="A59" s="145"/>
      <c r="B59" s="145"/>
      <c r="C59" s="145"/>
      <c r="D59" s="145"/>
      <c r="E59" s="145"/>
      <c r="F59" s="145"/>
      <c r="G59" s="145"/>
      <c r="H59" s="145"/>
      <c r="I59" s="145"/>
      <c r="J59" s="145"/>
      <c r="K59" s="145"/>
      <c r="L59" s="145"/>
      <c r="M59" s="145"/>
      <c r="N59" s="145"/>
      <c r="O59" s="145"/>
      <c r="BW59" s="145"/>
      <c r="BX59" s="145"/>
      <c r="BY59" s="145"/>
      <c r="BZ59" s="145"/>
      <c r="CA59" s="145"/>
    </row>
    <row r="60" spans="1:79" ht="18" customHeight="1">
      <c r="A60" s="145"/>
      <c r="B60" s="145"/>
      <c r="C60" s="145"/>
      <c r="D60" s="145"/>
      <c r="E60" s="145"/>
      <c r="F60" s="145"/>
      <c r="G60" s="145"/>
      <c r="H60" s="145"/>
      <c r="I60" s="145"/>
      <c r="J60" s="145"/>
      <c r="K60" s="145"/>
      <c r="L60" s="145"/>
      <c r="M60" s="145"/>
      <c r="N60" s="145"/>
      <c r="O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row>
    <row r="61" spans="1:79" ht="18" customHeight="1">
      <c r="A61" s="145"/>
      <c r="B61" s="145"/>
      <c r="C61" s="145"/>
      <c r="D61" s="145"/>
      <c r="E61" s="145"/>
      <c r="F61" s="145"/>
      <c r="G61" s="145"/>
      <c r="H61" s="145"/>
      <c r="I61" s="145"/>
      <c r="J61" s="145"/>
      <c r="K61" s="145"/>
      <c r="L61" s="145"/>
      <c r="M61" s="145"/>
      <c r="N61" s="145"/>
      <c r="O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row>
    <row r="62" spans="1:79" ht="18" customHeight="1">
      <c r="A62" s="145"/>
      <c r="B62" s="145"/>
      <c r="C62" s="145"/>
      <c r="D62" s="145"/>
      <c r="E62" s="145"/>
      <c r="F62" s="145"/>
      <c r="G62" s="145"/>
      <c r="H62" s="145"/>
      <c r="I62" s="145"/>
      <c r="J62" s="145"/>
      <c r="K62" s="145"/>
      <c r="L62" s="145"/>
      <c r="M62" s="145"/>
      <c r="N62" s="145"/>
      <c r="O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row>
    <row r="63" spans="1:79" ht="18" customHeight="1">
      <c r="A63" s="145"/>
      <c r="B63" s="145"/>
      <c r="C63" s="145"/>
      <c r="D63" s="145"/>
      <c r="E63" s="145"/>
      <c r="F63" s="145"/>
      <c r="G63" s="145"/>
      <c r="H63" s="145"/>
      <c r="I63" s="145"/>
      <c r="J63" s="145"/>
      <c r="K63" s="145"/>
      <c r="L63" s="145"/>
      <c r="M63" s="145"/>
      <c r="N63" s="145"/>
      <c r="O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row>
    <row r="64" spans="1:79" ht="18" customHeight="1">
      <c r="A64" s="145"/>
      <c r="B64" s="145"/>
      <c r="C64" s="145"/>
      <c r="D64" s="145"/>
      <c r="E64" s="145"/>
      <c r="F64" s="145"/>
      <c r="G64" s="145"/>
      <c r="H64" s="145"/>
      <c r="I64" s="145"/>
      <c r="J64" s="145"/>
      <c r="K64" s="145"/>
      <c r="L64" s="145"/>
      <c r="M64" s="145"/>
      <c r="N64" s="145"/>
      <c r="O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row>
    <row r="65" spans="1:79" ht="18" customHeight="1">
      <c r="A65" s="145"/>
      <c r="B65" s="145"/>
      <c r="C65" s="145"/>
      <c r="D65" s="145"/>
      <c r="E65" s="145"/>
      <c r="F65" s="145"/>
      <c r="G65" s="145"/>
      <c r="H65" s="145"/>
      <c r="I65" s="145"/>
      <c r="J65" s="145"/>
      <c r="K65" s="145"/>
      <c r="L65" s="145"/>
      <c r="M65" s="145"/>
      <c r="N65" s="145"/>
      <c r="O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row>
    <row r="66" spans="1:79" ht="18" customHeight="1">
      <c r="A66" s="145"/>
      <c r="B66" s="145"/>
      <c r="C66" s="145"/>
      <c r="D66" s="145"/>
      <c r="E66" s="145"/>
      <c r="F66" s="145"/>
      <c r="G66" s="145"/>
      <c r="H66" s="145"/>
      <c r="I66" s="145"/>
      <c r="J66" s="145"/>
      <c r="K66" s="145"/>
      <c r="L66" s="145"/>
      <c r="M66" s="145"/>
      <c r="N66" s="145"/>
      <c r="O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row>
    <row r="67" spans="1:79" ht="18" customHeight="1">
      <c r="A67" s="145"/>
      <c r="B67" s="145"/>
      <c r="C67" s="145"/>
      <c r="D67" s="145"/>
      <c r="E67" s="145"/>
      <c r="F67" s="145"/>
      <c r="G67" s="145"/>
      <c r="H67" s="145"/>
      <c r="I67" s="145"/>
      <c r="J67" s="145"/>
      <c r="K67" s="145"/>
      <c r="L67" s="145"/>
      <c r="M67" s="145"/>
      <c r="N67" s="145"/>
      <c r="O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row>
    <row r="68" spans="1:79" ht="18" customHeight="1">
      <c r="A68" s="145"/>
      <c r="B68" s="145"/>
      <c r="C68" s="145"/>
      <c r="D68" s="145"/>
      <c r="E68" s="145"/>
      <c r="F68" s="145"/>
      <c r="G68" s="145"/>
      <c r="H68" s="145"/>
      <c r="I68" s="145"/>
      <c r="J68" s="145"/>
      <c r="K68" s="145"/>
      <c r="L68" s="145"/>
      <c r="M68" s="145"/>
      <c r="N68" s="145"/>
      <c r="O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row>
    <row r="69" spans="1:79" ht="18" customHeight="1">
      <c r="A69" s="145"/>
      <c r="B69" s="145"/>
      <c r="C69" s="145"/>
      <c r="D69" s="145"/>
      <c r="E69" s="145"/>
      <c r="F69" s="145"/>
      <c r="G69" s="145"/>
      <c r="H69" s="145"/>
      <c r="I69" s="145"/>
      <c r="J69" s="145"/>
      <c r="K69" s="145"/>
      <c r="L69" s="145"/>
      <c r="M69" s="145"/>
      <c r="N69" s="145"/>
      <c r="O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row>
    <row r="70" spans="1:79" ht="18" customHeight="1">
      <c r="A70" s="145"/>
      <c r="B70" s="145"/>
      <c r="C70" s="145"/>
      <c r="D70" s="145"/>
      <c r="E70" s="145"/>
      <c r="F70" s="145"/>
      <c r="G70" s="145"/>
      <c r="H70" s="145"/>
      <c r="I70" s="145"/>
      <c r="J70" s="145"/>
      <c r="K70" s="145"/>
      <c r="L70" s="145"/>
      <c r="M70" s="145"/>
      <c r="N70" s="145"/>
      <c r="O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row>
    <row r="71" spans="1:79" ht="18" customHeight="1">
      <c r="A71" s="145"/>
      <c r="B71" s="145"/>
      <c r="C71" s="145"/>
      <c r="D71" s="145"/>
      <c r="E71" s="145"/>
      <c r="F71" s="145"/>
      <c r="G71" s="145"/>
      <c r="H71" s="145"/>
      <c r="I71" s="145"/>
      <c r="J71" s="145"/>
      <c r="K71" s="145"/>
      <c r="L71" s="145"/>
      <c r="M71" s="145"/>
      <c r="N71" s="145"/>
      <c r="O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row>
    <row r="72" spans="1:79" ht="18" customHeight="1">
      <c r="A72" s="145"/>
      <c r="B72" s="145"/>
      <c r="C72" s="145"/>
      <c r="D72" s="145"/>
      <c r="E72" s="145"/>
      <c r="F72" s="145"/>
      <c r="G72" s="145"/>
      <c r="H72" s="145"/>
      <c r="I72" s="145"/>
      <c r="J72" s="145"/>
      <c r="K72" s="145"/>
      <c r="L72" s="145"/>
      <c r="M72" s="145"/>
      <c r="N72" s="145"/>
      <c r="O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row>
    <row r="73" spans="1:79" ht="18" customHeight="1">
      <c r="A73" s="145"/>
      <c r="B73" s="145"/>
      <c r="C73" s="145"/>
      <c r="D73" s="145"/>
      <c r="E73" s="145"/>
      <c r="F73" s="145"/>
      <c r="G73" s="145"/>
      <c r="H73" s="145"/>
      <c r="I73" s="145"/>
      <c r="J73" s="145"/>
      <c r="K73" s="145"/>
      <c r="L73" s="145"/>
      <c r="M73" s="145"/>
      <c r="N73" s="145"/>
      <c r="O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row>
    <row r="74" spans="1:79" ht="18" customHeight="1">
      <c r="A74" s="145"/>
      <c r="B74" s="145"/>
      <c r="C74" s="145"/>
      <c r="D74" s="145"/>
      <c r="E74" s="145"/>
      <c r="F74" s="145"/>
      <c r="G74" s="145"/>
      <c r="H74" s="145"/>
      <c r="I74" s="145"/>
      <c r="J74" s="145"/>
      <c r="K74" s="145"/>
      <c r="L74" s="145"/>
      <c r="M74" s="145"/>
      <c r="N74" s="145"/>
      <c r="O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row>
    <row r="75" spans="1:79" ht="18" customHeight="1">
      <c r="A75" s="145"/>
      <c r="B75" s="145"/>
      <c r="C75" s="145"/>
      <c r="D75" s="145"/>
      <c r="E75" s="145"/>
      <c r="F75" s="145"/>
      <c r="G75" s="145"/>
      <c r="H75" s="145"/>
      <c r="I75" s="145"/>
      <c r="J75" s="145"/>
      <c r="K75" s="145"/>
      <c r="L75" s="145"/>
      <c r="M75" s="145"/>
      <c r="N75" s="145"/>
      <c r="O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row>
    <row r="76" spans="1:79" ht="18" customHeight="1">
      <c r="A76" s="145"/>
      <c r="B76" s="145"/>
      <c r="C76" s="145"/>
      <c r="D76" s="145"/>
      <c r="E76" s="145"/>
      <c r="F76" s="145"/>
      <c r="G76" s="145"/>
      <c r="H76" s="145"/>
      <c r="I76" s="145"/>
      <c r="J76" s="145"/>
      <c r="K76" s="145"/>
      <c r="L76" s="145"/>
      <c r="M76" s="145"/>
      <c r="N76" s="145"/>
      <c r="O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row>
    <row r="77" spans="1:79" ht="18" customHeight="1">
      <c r="A77" s="145"/>
      <c r="B77" s="145"/>
      <c r="C77" s="145"/>
      <c r="D77" s="145"/>
      <c r="E77" s="145"/>
      <c r="F77" s="145"/>
      <c r="G77" s="145"/>
      <c r="H77" s="145"/>
      <c r="I77" s="145"/>
      <c r="J77" s="145"/>
      <c r="K77" s="145"/>
      <c r="L77" s="145"/>
      <c r="M77" s="145"/>
      <c r="N77" s="145"/>
      <c r="O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row>
    <row r="78" spans="1:79" ht="18" customHeight="1">
      <c r="A78" s="145"/>
      <c r="B78" s="145"/>
      <c r="C78" s="145"/>
      <c r="D78" s="145"/>
      <c r="E78" s="145"/>
      <c r="F78" s="145"/>
      <c r="G78" s="145"/>
      <c r="H78" s="145"/>
      <c r="I78" s="145"/>
      <c r="J78" s="145"/>
      <c r="K78" s="145"/>
      <c r="L78" s="145"/>
      <c r="M78" s="145"/>
      <c r="N78" s="145"/>
      <c r="O78" s="145"/>
      <c r="P78" s="145"/>
      <c r="Q78" s="145"/>
      <c r="R78" s="145"/>
      <c r="S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row>
    <row r="79" spans="1:79" ht="18" customHeight="1">
      <c r="A79" s="145"/>
      <c r="B79" s="145"/>
      <c r="C79" s="145"/>
      <c r="D79" s="145"/>
      <c r="E79" s="145"/>
      <c r="F79" s="145"/>
      <c r="G79" s="145"/>
      <c r="H79" s="145"/>
      <c r="I79" s="145"/>
      <c r="J79" s="145"/>
      <c r="K79" s="145"/>
      <c r="L79" s="145"/>
      <c r="M79" s="145"/>
      <c r="N79" s="145"/>
      <c r="O79" s="145"/>
      <c r="P79" s="145"/>
      <c r="Q79" s="145"/>
      <c r="R79" s="145"/>
      <c r="S79" s="145"/>
      <c r="T79" s="145"/>
      <c r="U79" s="145"/>
      <c r="V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row>
    <row r="80" spans="1:79" ht="18" customHeight="1">
      <c r="A80" s="145"/>
      <c r="B80" s="145"/>
      <c r="C80" s="145"/>
      <c r="D80" s="145"/>
      <c r="E80" s="145"/>
      <c r="F80" s="145"/>
      <c r="G80" s="145"/>
      <c r="H80" s="145"/>
      <c r="I80" s="145"/>
      <c r="J80" s="145"/>
      <c r="K80" s="145"/>
      <c r="L80" s="145"/>
      <c r="M80" s="145"/>
      <c r="N80" s="145"/>
      <c r="O80" s="145"/>
      <c r="P80" s="145"/>
      <c r="Q80" s="145"/>
      <c r="R80" s="145"/>
      <c r="S80" s="145"/>
      <c r="T80" s="145"/>
      <c r="U80" s="145"/>
      <c r="V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row>
    <row r="81" spans="1:79" ht="18" customHeight="1">
      <c r="A81" s="145"/>
      <c r="B81" s="145"/>
      <c r="C81" s="145"/>
      <c r="D81" s="145"/>
      <c r="E81" s="145"/>
      <c r="F81" s="145"/>
      <c r="G81" s="145"/>
      <c r="H81" s="145"/>
      <c r="I81" s="145"/>
      <c r="J81" s="145"/>
      <c r="K81" s="145"/>
      <c r="L81" s="145"/>
      <c r="M81" s="145"/>
      <c r="N81" s="145"/>
      <c r="O81" s="145"/>
      <c r="P81" s="145"/>
      <c r="Q81" s="145"/>
      <c r="R81" s="145"/>
      <c r="S81" s="145"/>
      <c r="T81" s="145"/>
      <c r="U81" s="145"/>
      <c r="V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row>
    <row r="82" spans="1:79" ht="18" customHeight="1">
      <c r="A82" s="145"/>
      <c r="B82" s="145"/>
      <c r="C82" s="145"/>
      <c r="D82" s="145"/>
      <c r="E82" s="145"/>
      <c r="F82" s="145"/>
      <c r="G82" s="145"/>
      <c r="H82" s="145"/>
      <c r="I82" s="145"/>
      <c r="J82" s="145"/>
      <c r="K82" s="145"/>
      <c r="L82" s="145"/>
      <c r="M82" s="145"/>
      <c r="N82" s="145"/>
      <c r="O82" s="145"/>
      <c r="P82" s="145"/>
      <c r="Q82" s="145"/>
      <c r="R82" s="145"/>
      <c r="S82" s="145"/>
      <c r="T82" s="145"/>
      <c r="U82" s="145"/>
      <c r="V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row>
    <row r="83" spans="1:79" ht="18" customHeigh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row>
    <row r="84" spans="1:79" ht="18" customHeight="1">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row>
    <row r="85" spans="1:79" ht="18" customHeight="1">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row>
    <row r="86" spans="1:79" ht="18" customHeight="1">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row>
    <row r="87" spans="1:79" ht="18" customHeight="1">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row>
    <row r="88" spans="1:79" ht="18" customHeight="1">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row>
    <row r="89" spans="1:79" ht="18" customHeight="1">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row>
    <row r="90" spans="1:79" ht="18" customHeight="1">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row>
    <row r="91" spans="1:79" ht="18" customHeight="1">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row>
    <row r="92" spans="1:79" ht="18" customHeight="1">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row>
    <row r="93" spans="1:78" ht="18" customHeight="1">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row>
    <row r="94" spans="1:78" ht="18" customHeight="1">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row>
    <row r="95" spans="1:78" ht="18" customHeight="1">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row>
    <row r="96" spans="1:78" ht="18" customHeight="1">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row>
    <row r="97" spans="1:78" ht="18" customHeight="1">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row>
    <row r="98" spans="1:78" ht="18" customHeight="1">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row>
    <row r="99" spans="1:78" ht="18" customHeight="1">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row>
    <row r="100" spans="1:78" ht="18" customHeight="1">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c r="BZ100" s="145"/>
    </row>
    <row r="101" spans="1:78" ht="18" customHeight="1">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row>
    <row r="102" spans="1:78" ht="18" customHeight="1">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row>
    <row r="103" spans="1:78" ht="18" customHeight="1">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row>
    <row r="104" spans="1:78" ht="18" customHeight="1">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row>
    <row r="105" spans="1:78" ht="18" customHeigh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row>
    <row r="106" spans="1:78" ht="18" customHeight="1">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row>
    <row r="107" spans="1:78" ht="18" customHeigh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row>
    <row r="108" spans="1:78" ht="18" customHeight="1">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row>
    <row r="109" spans="1:78" ht="18" customHeight="1">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row>
    <row r="110" spans="1:78" ht="18" customHeight="1">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row>
    <row r="111" spans="1:78" ht="18" customHeight="1">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row>
    <row r="112" spans="1:78" ht="18" customHeight="1">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row>
    <row r="113" spans="1:78" ht="18" customHeight="1">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row>
    <row r="114" spans="1:78" ht="18" customHeight="1">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row>
    <row r="115" spans="1:78" ht="18" customHeight="1">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row>
    <row r="116" spans="1:78" ht="18" customHeigh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row>
    <row r="117" spans="1:78" ht="18" customHeight="1">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row>
    <row r="118" spans="1:78" ht="18" customHeight="1">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row>
    <row r="119" spans="1:78" ht="18" customHeight="1">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row>
    <row r="120" spans="1:78" ht="18" customHeight="1">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row>
    <row r="121" spans="1:78" ht="18" customHeight="1">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row>
    <row r="122" spans="1:78" ht="18" customHeight="1">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AI122" s="145"/>
      <c r="AJ122" s="145"/>
      <c r="AK122" s="145"/>
      <c r="AL122" s="145"/>
      <c r="AM122" s="145"/>
      <c r="AN122" s="145"/>
      <c r="AO122" s="145"/>
      <c r="AP122" s="145"/>
      <c r="AQ122" s="145"/>
      <c r="AR122" s="145"/>
      <c r="AS122" s="145"/>
      <c r="AT122" s="145"/>
      <c r="AU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row>
    <row r="123" spans="1:78" ht="18" customHeight="1">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AI123" s="145"/>
      <c r="AJ123" s="145"/>
      <c r="AK123" s="145"/>
      <c r="AL123" s="145"/>
      <c r="AM123" s="145"/>
      <c r="AN123" s="145"/>
      <c r="AO123" s="145"/>
      <c r="AP123" s="145"/>
      <c r="AQ123" s="145"/>
      <c r="AR123" s="145"/>
      <c r="AS123" s="145"/>
      <c r="AT123" s="145"/>
      <c r="AU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row>
    <row r="124" spans="1:47" ht="18" customHeight="1">
      <c r="A124" s="145"/>
      <c r="B124" s="145"/>
      <c r="C124" s="145"/>
      <c r="D124" s="145"/>
      <c r="E124" s="145"/>
      <c r="F124" s="145"/>
      <c r="G124" s="145"/>
      <c r="H124" s="145"/>
      <c r="I124" s="145"/>
      <c r="J124" s="145"/>
      <c r="K124" s="145"/>
      <c r="L124" s="145"/>
      <c r="M124" s="145"/>
      <c r="N124" s="145"/>
      <c r="O124" s="145"/>
      <c r="P124" s="145"/>
      <c r="Q124" s="145"/>
      <c r="R124" s="145"/>
      <c r="S124" s="145"/>
      <c r="T124" s="145"/>
      <c r="U124" s="145"/>
      <c r="AI124" s="145"/>
      <c r="AJ124" s="145"/>
      <c r="AK124" s="145"/>
      <c r="AL124" s="145"/>
      <c r="AM124" s="145"/>
      <c r="AN124" s="145"/>
      <c r="AO124" s="145"/>
      <c r="AP124" s="145"/>
      <c r="AQ124" s="145"/>
      <c r="AR124" s="145"/>
      <c r="AS124" s="145"/>
      <c r="AT124" s="145"/>
      <c r="AU124" s="145"/>
    </row>
    <row r="125" spans="1:47" ht="18"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AI125" s="145"/>
      <c r="AJ125" s="145"/>
      <c r="AK125" s="145"/>
      <c r="AL125" s="145"/>
      <c r="AM125" s="145"/>
      <c r="AN125" s="145"/>
      <c r="AO125" s="145"/>
      <c r="AP125" s="145"/>
      <c r="AQ125" s="145"/>
      <c r="AR125" s="145"/>
      <c r="AS125" s="145"/>
      <c r="AT125" s="145"/>
      <c r="AU125" s="145"/>
    </row>
    <row r="126" spans="1:47" ht="18" customHeight="1">
      <c r="A126" s="145"/>
      <c r="B126" s="145"/>
      <c r="C126" s="145"/>
      <c r="D126" s="145"/>
      <c r="E126" s="145"/>
      <c r="F126" s="145"/>
      <c r="G126" s="145"/>
      <c r="H126" s="145"/>
      <c r="I126" s="145"/>
      <c r="J126" s="145"/>
      <c r="K126" s="145"/>
      <c r="L126" s="145"/>
      <c r="M126" s="145"/>
      <c r="N126" s="145"/>
      <c r="O126" s="145"/>
      <c r="P126" s="145"/>
      <c r="Q126" s="145"/>
      <c r="R126" s="145"/>
      <c r="S126" s="145"/>
      <c r="T126" s="145"/>
      <c r="U126" s="145"/>
      <c r="AI126" s="145"/>
      <c r="AJ126" s="145"/>
      <c r="AK126" s="145"/>
      <c r="AL126" s="145"/>
      <c r="AM126" s="145"/>
      <c r="AN126" s="145"/>
      <c r="AO126" s="145"/>
      <c r="AP126" s="145"/>
      <c r="AQ126" s="145"/>
      <c r="AR126" s="145"/>
      <c r="AS126" s="145"/>
      <c r="AT126" s="145"/>
      <c r="AU126" s="145"/>
    </row>
    <row r="127" spans="1:47" ht="18" customHeight="1">
      <c r="A127" s="145"/>
      <c r="B127" s="145"/>
      <c r="C127" s="145"/>
      <c r="D127" s="145"/>
      <c r="E127" s="145"/>
      <c r="F127" s="145"/>
      <c r="G127" s="145"/>
      <c r="H127" s="145"/>
      <c r="I127" s="145"/>
      <c r="J127" s="145"/>
      <c r="K127" s="145"/>
      <c r="L127" s="145"/>
      <c r="M127" s="145"/>
      <c r="N127" s="145"/>
      <c r="O127" s="145"/>
      <c r="P127" s="145"/>
      <c r="Q127" s="145"/>
      <c r="R127" s="145"/>
      <c r="S127" s="145"/>
      <c r="T127" s="145"/>
      <c r="U127" s="145"/>
      <c r="AI127" s="145"/>
      <c r="AJ127" s="145"/>
      <c r="AK127" s="145"/>
      <c r="AL127" s="145"/>
      <c r="AM127" s="145"/>
      <c r="AN127" s="145"/>
      <c r="AO127" s="145"/>
      <c r="AP127" s="145"/>
      <c r="AQ127" s="145"/>
      <c r="AR127" s="145"/>
      <c r="AS127" s="145"/>
      <c r="AT127" s="145"/>
      <c r="AU127" s="145"/>
    </row>
    <row r="128" spans="1:21" ht="18" customHeight="1">
      <c r="A128" s="145"/>
      <c r="B128" s="145"/>
      <c r="C128" s="145"/>
      <c r="D128" s="145"/>
      <c r="E128" s="145"/>
      <c r="F128" s="145"/>
      <c r="G128" s="145"/>
      <c r="H128" s="145"/>
      <c r="I128" s="145"/>
      <c r="J128" s="145"/>
      <c r="K128" s="145"/>
      <c r="L128" s="145"/>
      <c r="M128" s="145"/>
      <c r="N128" s="145"/>
      <c r="O128" s="145"/>
      <c r="P128" s="145"/>
      <c r="Q128" s="145"/>
      <c r="R128" s="145"/>
      <c r="S128" s="145"/>
      <c r="T128" s="145"/>
      <c r="U128" s="145"/>
    </row>
    <row r="129" spans="1:21" ht="18" customHeight="1">
      <c r="A129" s="145"/>
      <c r="B129" s="145"/>
      <c r="C129" s="145"/>
      <c r="D129" s="145"/>
      <c r="E129" s="145"/>
      <c r="F129" s="145"/>
      <c r="G129" s="145"/>
      <c r="H129" s="145"/>
      <c r="I129" s="145"/>
      <c r="J129" s="145"/>
      <c r="K129" s="145"/>
      <c r="L129" s="145"/>
      <c r="M129" s="145"/>
      <c r="N129" s="145"/>
      <c r="O129" s="145"/>
      <c r="P129" s="145"/>
      <c r="Q129" s="145"/>
      <c r="R129" s="145"/>
      <c r="S129" s="145"/>
      <c r="T129" s="145"/>
      <c r="U129" s="145"/>
    </row>
    <row r="130" spans="1:21" ht="18" customHeight="1">
      <c r="A130" s="145"/>
      <c r="B130" s="145"/>
      <c r="C130" s="145"/>
      <c r="D130" s="145"/>
      <c r="E130" s="145"/>
      <c r="F130" s="145"/>
      <c r="G130" s="145"/>
      <c r="H130" s="145"/>
      <c r="I130" s="145"/>
      <c r="J130" s="145"/>
      <c r="K130" s="145"/>
      <c r="L130" s="145"/>
      <c r="M130" s="145"/>
      <c r="N130" s="145"/>
      <c r="O130" s="145"/>
      <c r="P130" s="145"/>
      <c r="Q130" s="145"/>
      <c r="R130" s="145"/>
      <c r="S130" s="145"/>
      <c r="T130" s="145"/>
      <c r="U130" s="145"/>
    </row>
    <row r="131" spans="1:21" ht="18" customHeight="1">
      <c r="A131" s="145"/>
      <c r="B131" s="145"/>
      <c r="C131" s="145"/>
      <c r="D131" s="145"/>
      <c r="E131" s="145"/>
      <c r="F131" s="145"/>
      <c r="G131" s="145"/>
      <c r="H131" s="145"/>
      <c r="I131" s="145"/>
      <c r="J131" s="145"/>
      <c r="K131" s="145"/>
      <c r="L131" s="145"/>
      <c r="M131" s="145"/>
      <c r="N131" s="145"/>
      <c r="O131" s="145"/>
      <c r="P131" s="145"/>
      <c r="Q131" s="145"/>
      <c r="R131" s="145"/>
      <c r="S131" s="145"/>
      <c r="T131" s="145"/>
      <c r="U131" s="145"/>
    </row>
    <row r="132" spans="1:21" ht="18" customHeight="1">
      <c r="A132" s="145"/>
      <c r="B132" s="145"/>
      <c r="C132" s="145"/>
      <c r="D132" s="145"/>
      <c r="E132" s="145"/>
      <c r="F132" s="145"/>
      <c r="G132" s="145"/>
      <c r="H132" s="145"/>
      <c r="I132" s="145"/>
      <c r="J132" s="145"/>
      <c r="K132" s="145"/>
      <c r="L132" s="145"/>
      <c r="M132" s="145"/>
      <c r="N132" s="145"/>
      <c r="O132" s="145"/>
      <c r="P132" s="145"/>
      <c r="Q132" s="145"/>
      <c r="R132" s="145"/>
      <c r="S132" s="145"/>
      <c r="T132" s="145"/>
      <c r="U132" s="145"/>
    </row>
    <row r="133" spans="1:21" ht="18" customHeight="1">
      <c r="A133" s="145"/>
      <c r="B133" s="145"/>
      <c r="C133" s="145"/>
      <c r="D133" s="145"/>
      <c r="E133" s="145"/>
      <c r="F133" s="145"/>
      <c r="G133" s="145"/>
      <c r="H133" s="145"/>
      <c r="I133" s="145"/>
      <c r="J133" s="145"/>
      <c r="K133" s="145"/>
      <c r="L133" s="145"/>
      <c r="M133" s="145"/>
      <c r="N133" s="145"/>
      <c r="O133" s="145"/>
      <c r="P133" s="145"/>
      <c r="Q133" s="145"/>
      <c r="R133" s="145"/>
      <c r="S133" s="145"/>
      <c r="T133" s="145"/>
      <c r="U133" s="145"/>
    </row>
    <row r="134" spans="1:21" ht="18" customHeight="1">
      <c r="A134" s="145"/>
      <c r="B134" s="145"/>
      <c r="C134" s="145"/>
      <c r="D134" s="145"/>
      <c r="E134" s="145"/>
      <c r="F134" s="145"/>
      <c r="G134" s="145"/>
      <c r="H134" s="145"/>
      <c r="I134" s="145"/>
      <c r="J134" s="145"/>
      <c r="K134" s="145"/>
      <c r="L134" s="145"/>
      <c r="M134" s="145"/>
      <c r="N134" s="145"/>
      <c r="O134" s="145"/>
      <c r="P134" s="145"/>
      <c r="Q134" s="145"/>
      <c r="R134" s="145"/>
      <c r="S134" s="145"/>
      <c r="T134" s="145"/>
      <c r="U134" s="145"/>
    </row>
    <row r="135" spans="1:21" ht="18"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row>
    <row r="136" spans="1:21" ht="18"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row>
    <row r="137" spans="1:21" ht="18" customHeight="1">
      <c r="A137" s="145"/>
      <c r="B137" s="145"/>
      <c r="C137" s="145"/>
      <c r="D137" s="145"/>
      <c r="E137" s="145"/>
      <c r="F137" s="145"/>
      <c r="G137" s="145"/>
      <c r="H137" s="145"/>
      <c r="I137" s="145"/>
      <c r="J137" s="145"/>
      <c r="K137" s="145"/>
      <c r="L137" s="145"/>
      <c r="M137" s="145"/>
      <c r="N137" s="145"/>
      <c r="O137" s="145"/>
      <c r="P137" s="145"/>
      <c r="Q137" s="145"/>
      <c r="R137" s="145"/>
      <c r="S137" s="145"/>
      <c r="T137" s="145"/>
      <c r="U137" s="145"/>
    </row>
    <row r="138" spans="1:21" ht="18" customHeight="1">
      <c r="A138" s="145"/>
      <c r="B138" s="145"/>
      <c r="C138" s="145"/>
      <c r="D138" s="145"/>
      <c r="E138" s="145"/>
      <c r="F138" s="145"/>
      <c r="G138" s="145"/>
      <c r="H138" s="145"/>
      <c r="I138" s="145"/>
      <c r="J138" s="145"/>
      <c r="K138" s="145"/>
      <c r="L138" s="145"/>
      <c r="M138" s="145"/>
      <c r="N138" s="145"/>
      <c r="O138" s="145"/>
      <c r="P138" s="145"/>
      <c r="Q138" s="145"/>
      <c r="R138" s="145"/>
      <c r="S138" s="145"/>
      <c r="T138" s="145"/>
      <c r="U138" s="145"/>
    </row>
    <row r="139" spans="1:21" ht="18" customHeight="1">
      <c r="A139" s="145"/>
      <c r="B139" s="145"/>
      <c r="C139" s="145"/>
      <c r="D139" s="145"/>
      <c r="E139" s="145"/>
      <c r="F139" s="145"/>
      <c r="G139" s="145"/>
      <c r="H139" s="145"/>
      <c r="I139" s="145"/>
      <c r="J139" s="145"/>
      <c r="K139" s="145"/>
      <c r="L139" s="145"/>
      <c r="M139" s="145"/>
      <c r="N139" s="145"/>
      <c r="O139" s="145"/>
      <c r="P139" s="145"/>
      <c r="Q139" s="145"/>
      <c r="R139" s="145"/>
      <c r="S139" s="145"/>
      <c r="T139" s="145"/>
      <c r="U139" s="145"/>
    </row>
    <row r="140" spans="1:21" ht="18" customHeight="1">
      <c r="A140" s="145"/>
      <c r="B140" s="145"/>
      <c r="C140" s="145"/>
      <c r="D140" s="145"/>
      <c r="E140" s="145"/>
      <c r="F140" s="145"/>
      <c r="G140" s="145"/>
      <c r="H140" s="145"/>
      <c r="I140" s="145"/>
      <c r="J140" s="145"/>
      <c r="K140" s="145"/>
      <c r="L140" s="145"/>
      <c r="M140" s="145"/>
      <c r="N140" s="145"/>
      <c r="O140" s="145"/>
      <c r="P140" s="145"/>
      <c r="Q140" s="145"/>
      <c r="R140" s="145"/>
      <c r="S140" s="145"/>
      <c r="T140" s="145"/>
      <c r="U140" s="145"/>
    </row>
    <row r="141" spans="1:21" ht="18" customHeight="1">
      <c r="A141" s="145"/>
      <c r="B141" s="145"/>
      <c r="C141" s="145"/>
      <c r="D141" s="145"/>
      <c r="E141" s="145"/>
      <c r="F141" s="145"/>
      <c r="G141" s="145"/>
      <c r="H141" s="145"/>
      <c r="I141" s="145"/>
      <c r="J141" s="145"/>
      <c r="K141" s="145"/>
      <c r="L141" s="145"/>
      <c r="M141" s="145"/>
      <c r="N141" s="145"/>
      <c r="O141" s="145"/>
      <c r="P141" s="145"/>
      <c r="Q141" s="145"/>
      <c r="R141" s="145"/>
      <c r="S141" s="145"/>
      <c r="T141" s="145"/>
      <c r="U141" s="145"/>
    </row>
  </sheetData>
  <mergeCells count="299">
    <mergeCell ref="AM47:BB47"/>
    <mergeCell ref="BC47:BZ47"/>
    <mergeCell ref="A48:AL49"/>
    <mergeCell ref="AM48:BB49"/>
    <mergeCell ref="BC48:BZ49"/>
    <mergeCell ref="A45:H46"/>
    <mergeCell ref="I45:R46"/>
    <mergeCell ref="S45:AB46"/>
    <mergeCell ref="A47:AL47"/>
    <mergeCell ref="AO44:AQ44"/>
    <mergeCell ref="AR44:AT44"/>
    <mergeCell ref="AU44:AW44"/>
    <mergeCell ref="AZ44:BY45"/>
    <mergeCell ref="A44:B44"/>
    <mergeCell ref="C44:H44"/>
    <mergeCell ref="I44:R44"/>
    <mergeCell ref="S44:AB44"/>
    <mergeCell ref="A43:B43"/>
    <mergeCell ref="C43:H43"/>
    <mergeCell ref="I43:R43"/>
    <mergeCell ref="S43:AB43"/>
    <mergeCell ref="AO42:AQ42"/>
    <mergeCell ref="AR42:AT42"/>
    <mergeCell ref="AU42:AW42"/>
    <mergeCell ref="AZ42:BY43"/>
    <mergeCell ref="AO43:AQ43"/>
    <mergeCell ref="AR43:AT43"/>
    <mergeCell ref="AU43:AW43"/>
    <mergeCell ref="A42:B42"/>
    <mergeCell ref="C42:H42"/>
    <mergeCell ref="I42:R42"/>
    <mergeCell ref="S42:AB42"/>
    <mergeCell ref="AY40:BZ40"/>
    <mergeCell ref="A41:B41"/>
    <mergeCell ref="C41:H41"/>
    <mergeCell ref="I41:R41"/>
    <mergeCell ref="S41:AB41"/>
    <mergeCell ref="AO41:AQ41"/>
    <mergeCell ref="AR41:AT41"/>
    <mergeCell ref="AU41:AW41"/>
    <mergeCell ref="AZ41:BE41"/>
    <mergeCell ref="AO39:AQ39"/>
    <mergeCell ref="AR39:AT39"/>
    <mergeCell ref="AU39:AW39"/>
    <mergeCell ref="A40:B40"/>
    <mergeCell ref="C40:H40"/>
    <mergeCell ref="I40:R40"/>
    <mergeCell ref="S40:AB40"/>
    <mergeCell ref="AO40:AQ40"/>
    <mergeCell ref="AR40:AT40"/>
    <mergeCell ref="AU40:AW40"/>
    <mergeCell ref="A39:B39"/>
    <mergeCell ref="C39:H39"/>
    <mergeCell ref="I39:R39"/>
    <mergeCell ref="S39:AB39"/>
    <mergeCell ref="AO38:AQ38"/>
    <mergeCell ref="AR38:AT38"/>
    <mergeCell ref="AU38:AW38"/>
    <mergeCell ref="BG38:BY38"/>
    <mergeCell ref="A38:B38"/>
    <mergeCell ref="C38:H38"/>
    <mergeCell ref="I38:R38"/>
    <mergeCell ref="S38:AB38"/>
    <mergeCell ref="AO37:AQ37"/>
    <mergeCell ref="AR37:AT37"/>
    <mergeCell ref="AU37:AW37"/>
    <mergeCell ref="BG37:BY37"/>
    <mergeCell ref="A37:B37"/>
    <mergeCell ref="C37:H37"/>
    <mergeCell ref="I37:R37"/>
    <mergeCell ref="S37:AB37"/>
    <mergeCell ref="AO36:AQ36"/>
    <mergeCell ref="AR36:AT36"/>
    <mergeCell ref="AU36:AW36"/>
    <mergeCell ref="BG36:BY36"/>
    <mergeCell ref="A36:B36"/>
    <mergeCell ref="C36:H36"/>
    <mergeCell ref="I36:R36"/>
    <mergeCell ref="S36:AB36"/>
    <mergeCell ref="AZ34:AZ35"/>
    <mergeCell ref="BA34:BY35"/>
    <mergeCell ref="A35:B35"/>
    <mergeCell ref="C35:H35"/>
    <mergeCell ref="I35:R35"/>
    <mergeCell ref="S35:AB35"/>
    <mergeCell ref="AO35:AQ35"/>
    <mergeCell ref="AR35:AT35"/>
    <mergeCell ref="AU35:AW35"/>
    <mergeCell ref="AE34:AJ34"/>
    <mergeCell ref="AO34:AQ34"/>
    <mergeCell ref="AR34:AT34"/>
    <mergeCell ref="AU34:AW34"/>
    <mergeCell ref="A34:B34"/>
    <mergeCell ref="C34:H34"/>
    <mergeCell ref="I34:R34"/>
    <mergeCell ref="S34:AB34"/>
    <mergeCell ref="AZ32:AZ33"/>
    <mergeCell ref="BA32:BY33"/>
    <mergeCell ref="A33:B33"/>
    <mergeCell ref="C33:H33"/>
    <mergeCell ref="I33:R33"/>
    <mergeCell ref="S33:AB33"/>
    <mergeCell ref="AE33:AJ33"/>
    <mergeCell ref="AO33:AQ33"/>
    <mergeCell ref="AR33:AT33"/>
    <mergeCell ref="AU33:AW33"/>
    <mergeCell ref="AE32:AJ32"/>
    <mergeCell ref="AO32:AQ32"/>
    <mergeCell ref="AR32:AT32"/>
    <mergeCell ref="AU32:AW32"/>
    <mergeCell ref="A32:B32"/>
    <mergeCell ref="C32:H32"/>
    <mergeCell ref="I32:R32"/>
    <mergeCell ref="S32:AB32"/>
    <mergeCell ref="AE31:AJ31"/>
    <mergeCell ref="AO31:AQ31"/>
    <mergeCell ref="AR31:AT31"/>
    <mergeCell ref="AU31:AW31"/>
    <mergeCell ref="A31:B31"/>
    <mergeCell ref="C31:H31"/>
    <mergeCell ref="I31:R31"/>
    <mergeCell ref="S31:AB31"/>
    <mergeCell ref="BE29:BY29"/>
    <mergeCell ref="A30:B30"/>
    <mergeCell ref="C30:H30"/>
    <mergeCell ref="I30:R30"/>
    <mergeCell ref="S30:AB30"/>
    <mergeCell ref="AE30:AJ30"/>
    <mergeCell ref="AO30:AQ30"/>
    <mergeCell ref="AR30:AT30"/>
    <mergeCell ref="AU30:AW30"/>
    <mergeCell ref="BF30:BY30"/>
    <mergeCell ref="AE29:AJ29"/>
    <mergeCell ref="AO29:AQ29"/>
    <mergeCell ref="AR29:AT29"/>
    <mergeCell ref="AU29:AW29"/>
    <mergeCell ref="A29:B29"/>
    <mergeCell ref="C29:H29"/>
    <mergeCell ref="I29:R29"/>
    <mergeCell ref="S29:AB29"/>
    <mergeCell ref="BA27:BY27"/>
    <mergeCell ref="A28:B28"/>
    <mergeCell ref="C28:H28"/>
    <mergeCell ref="I28:R28"/>
    <mergeCell ref="S28:AB28"/>
    <mergeCell ref="AE28:AJ28"/>
    <mergeCell ref="AO28:AQ28"/>
    <mergeCell ref="AR28:AT28"/>
    <mergeCell ref="AU28:AW28"/>
    <mergeCell ref="BA28:BY28"/>
    <mergeCell ref="AE27:AJ27"/>
    <mergeCell ref="AO27:AQ27"/>
    <mergeCell ref="AR27:AT27"/>
    <mergeCell ref="AU27:AW27"/>
    <mergeCell ref="A27:B27"/>
    <mergeCell ref="C27:H27"/>
    <mergeCell ref="I27:R27"/>
    <mergeCell ref="S27:AB27"/>
    <mergeCell ref="BA25:BY25"/>
    <mergeCell ref="A26:B26"/>
    <mergeCell ref="C26:H26"/>
    <mergeCell ref="I26:R26"/>
    <mergeCell ref="S26:AB26"/>
    <mergeCell ref="AE26:AJ26"/>
    <mergeCell ref="AO26:AQ26"/>
    <mergeCell ref="AR26:AT26"/>
    <mergeCell ref="AU26:AW26"/>
    <mergeCell ref="BA26:BY26"/>
    <mergeCell ref="AE25:AJ25"/>
    <mergeCell ref="AO25:AQ25"/>
    <mergeCell ref="AR25:AT25"/>
    <mergeCell ref="AU25:AW25"/>
    <mergeCell ref="A25:B25"/>
    <mergeCell ref="C25:H25"/>
    <mergeCell ref="I25:R25"/>
    <mergeCell ref="S25:AB25"/>
    <mergeCell ref="AO24:AQ24"/>
    <mergeCell ref="AR24:AT24"/>
    <mergeCell ref="AU24:AW24"/>
    <mergeCell ref="A23:B23"/>
    <mergeCell ref="C23:H23"/>
    <mergeCell ref="A24:B24"/>
    <mergeCell ref="C24:H24"/>
    <mergeCell ref="I24:R24"/>
    <mergeCell ref="S24:AB24"/>
    <mergeCell ref="I23:R23"/>
    <mergeCell ref="S23:AB23"/>
    <mergeCell ref="AD21:AW21"/>
    <mergeCell ref="BF21:BY21"/>
    <mergeCell ref="BI22:BY22"/>
    <mergeCell ref="BH23:BY23"/>
    <mergeCell ref="A22:B22"/>
    <mergeCell ref="C22:H22"/>
    <mergeCell ref="I22:R22"/>
    <mergeCell ref="S22:AB22"/>
    <mergeCell ref="A21:B21"/>
    <mergeCell ref="C21:H21"/>
    <mergeCell ref="I21:R21"/>
    <mergeCell ref="S21:AB21"/>
    <mergeCell ref="AC19:BZ19"/>
    <mergeCell ref="K20:P20"/>
    <mergeCell ref="U20:Z20"/>
    <mergeCell ref="BF20:BY20"/>
    <mergeCell ref="A19:B20"/>
    <mergeCell ref="C19:H20"/>
    <mergeCell ref="I19:R19"/>
    <mergeCell ref="S19:AB19"/>
    <mergeCell ref="AX18:BA18"/>
    <mergeCell ref="BB18:BR18"/>
    <mergeCell ref="BS18:BW18"/>
    <mergeCell ref="BX18:BZ18"/>
    <mergeCell ref="AJ18:AM18"/>
    <mergeCell ref="AN18:AQ18"/>
    <mergeCell ref="AR18:AU18"/>
    <mergeCell ref="AV18:AW18"/>
    <mergeCell ref="U18:X18"/>
    <mergeCell ref="Y18:AA18"/>
    <mergeCell ref="AB18:AE18"/>
    <mergeCell ref="AF18:AI18"/>
    <mergeCell ref="A18:I18"/>
    <mergeCell ref="J18:K18"/>
    <mergeCell ref="L18:P18"/>
    <mergeCell ref="Q18:T18"/>
    <mergeCell ref="AX17:BA17"/>
    <mergeCell ref="BB17:BR17"/>
    <mergeCell ref="BS17:BW17"/>
    <mergeCell ref="BX17:BZ17"/>
    <mergeCell ref="AJ17:AM17"/>
    <mergeCell ref="AN17:AQ17"/>
    <mergeCell ref="AR17:AU17"/>
    <mergeCell ref="AV17:AW17"/>
    <mergeCell ref="U17:X17"/>
    <mergeCell ref="Y17:AA17"/>
    <mergeCell ref="AB17:AE17"/>
    <mergeCell ref="AF17:AI17"/>
    <mergeCell ref="A17:I17"/>
    <mergeCell ref="J17:K17"/>
    <mergeCell ref="L17:P17"/>
    <mergeCell ref="Q17:T17"/>
    <mergeCell ref="AZ16:BA16"/>
    <mergeCell ref="BB16:BR16"/>
    <mergeCell ref="BS16:BW16"/>
    <mergeCell ref="BX16:BZ16"/>
    <mergeCell ref="A16:H16"/>
    <mergeCell ref="I16:J16"/>
    <mergeCell ref="K16:AO16"/>
    <mergeCell ref="AP16:AY16"/>
    <mergeCell ref="AZ15:BA15"/>
    <mergeCell ref="BB15:BR15"/>
    <mergeCell ref="BS15:BW15"/>
    <mergeCell ref="BX15:BZ15"/>
    <mergeCell ref="A15:H15"/>
    <mergeCell ref="I15:J15"/>
    <mergeCell ref="K15:AO15"/>
    <mergeCell ref="AP15:AY15"/>
    <mergeCell ref="A12:R12"/>
    <mergeCell ref="S12:BZ12"/>
    <mergeCell ref="A13:R14"/>
    <mergeCell ref="S13:BZ14"/>
    <mergeCell ref="AK11:AL11"/>
    <mergeCell ref="AM11:AN11"/>
    <mergeCell ref="AO11:AP11"/>
    <mergeCell ref="AQ11:BJ11"/>
    <mergeCell ref="R11:X11"/>
    <mergeCell ref="Y11:AF11"/>
    <mergeCell ref="AG11:AH11"/>
    <mergeCell ref="AI11:AJ11"/>
    <mergeCell ref="A11:E11"/>
    <mergeCell ref="F11:L11"/>
    <mergeCell ref="M11:O11"/>
    <mergeCell ref="P11:Q11"/>
    <mergeCell ref="AK10:AL10"/>
    <mergeCell ref="AM10:AN10"/>
    <mergeCell ref="AO10:AP10"/>
    <mergeCell ref="AQ10:BJ10"/>
    <mergeCell ref="R10:X10"/>
    <mergeCell ref="Y10:AF10"/>
    <mergeCell ref="AG10:AH10"/>
    <mergeCell ref="AI10:AJ10"/>
    <mergeCell ref="A10:E10"/>
    <mergeCell ref="F10:L10"/>
    <mergeCell ref="M10:O10"/>
    <mergeCell ref="P10:Q10"/>
    <mergeCell ref="AU5:AX6"/>
    <mergeCell ref="AY5:BZ6"/>
    <mergeCell ref="B6:AS8"/>
    <mergeCell ref="AY7:BJ7"/>
    <mergeCell ref="BO7:BZ7"/>
    <mergeCell ref="AU8:AX8"/>
    <mergeCell ref="AY8:BJ8"/>
    <mergeCell ref="BO8:BZ8"/>
    <mergeCell ref="AY1:BZ1"/>
    <mergeCell ref="A2:X3"/>
    <mergeCell ref="AY2:BZ2"/>
    <mergeCell ref="AY3:BZ4"/>
    <mergeCell ref="A1:X1"/>
    <mergeCell ref="AB1:AE2"/>
    <mergeCell ref="AF1:AR2"/>
    <mergeCell ref="AU1:AX4"/>
  </mergeCells>
  <printOptions/>
  <pageMargins left="0.3937007874015748" right="0.1968503937007874" top="0.3937007874015748" bottom="0.1968503937007874" header="0.5118110236220472" footer="0.5118110236220472"/>
  <pageSetup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DQ64"/>
  <sheetViews>
    <sheetView showGridLines="0" showRowColHeaders="0" workbookViewId="0" topLeftCell="A1">
      <selection activeCell="A4" sqref="A4"/>
    </sheetView>
  </sheetViews>
  <sheetFormatPr defaultColWidth="9.00390625" defaultRowHeight="18" customHeight="1"/>
  <cols>
    <col min="1" max="18" width="2.75390625" style="2" customWidth="1"/>
    <col min="19" max="19" width="4.75390625" style="2" customWidth="1"/>
    <col min="20" max="77" width="2.75390625" style="2" customWidth="1"/>
    <col min="78" max="78" width="4.00390625" style="2" customWidth="1"/>
    <col min="79" max="79" width="2.75390625" style="81" customWidth="1"/>
    <col min="80" max="16384" width="2.75390625" style="2" customWidth="1"/>
  </cols>
  <sheetData>
    <row r="1" spans="1:79" ht="18" customHeight="1">
      <c r="A1" s="443"/>
      <c r="B1" s="439"/>
      <c r="C1" s="439"/>
      <c r="D1" s="439"/>
      <c r="E1" s="439"/>
      <c r="F1" s="439"/>
      <c r="G1" s="439"/>
      <c r="H1" s="439"/>
      <c r="I1" s="439"/>
      <c r="J1" s="439"/>
      <c r="K1" s="439"/>
      <c r="L1" s="439"/>
      <c r="M1" s="439"/>
      <c r="N1" s="439"/>
      <c r="O1" s="439"/>
      <c r="P1" s="439"/>
      <c r="Q1" s="439"/>
      <c r="R1" s="439"/>
      <c r="S1" s="439"/>
      <c r="T1" s="439"/>
      <c r="U1" s="439"/>
      <c r="V1" s="439"/>
      <c r="W1" s="439"/>
      <c r="X1" s="439"/>
      <c r="AE1" s="440" t="s">
        <v>669</v>
      </c>
      <c r="AF1" s="660"/>
      <c r="AG1" s="660"/>
      <c r="AH1" s="89"/>
      <c r="AI1" s="441" t="s">
        <v>553</v>
      </c>
      <c r="AJ1" s="669"/>
      <c r="AK1" s="669"/>
      <c r="AL1" s="669"/>
      <c r="AM1" s="669"/>
      <c r="AN1" s="669"/>
      <c r="AO1" s="669"/>
      <c r="AP1" s="89"/>
      <c r="AU1" s="436" t="s">
        <v>554</v>
      </c>
      <c r="AV1" s="437"/>
      <c r="AW1" s="437"/>
      <c r="AX1" s="438"/>
      <c r="AY1" s="456"/>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
    </row>
    <row r="2" spans="1:79" s="7" customFormat="1" ht="18" customHeight="1">
      <c r="A2" s="662"/>
      <c r="B2" s="663"/>
      <c r="C2" s="663"/>
      <c r="D2" s="663"/>
      <c r="E2" s="663"/>
      <c r="F2" s="663"/>
      <c r="G2" s="663"/>
      <c r="H2" s="663"/>
      <c r="I2" s="663"/>
      <c r="J2" s="663"/>
      <c r="K2" s="663"/>
      <c r="L2" s="663"/>
      <c r="M2" s="663"/>
      <c r="N2" s="663"/>
      <c r="O2" s="663"/>
      <c r="P2" s="663"/>
      <c r="Q2" s="663"/>
      <c r="R2" s="663"/>
      <c r="S2" s="663"/>
      <c r="T2" s="663"/>
      <c r="U2" s="663"/>
      <c r="V2" s="664"/>
      <c r="W2" s="664"/>
      <c r="X2" s="664"/>
      <c r="Y2" s="665"/>
      <c r="Z2" s="665"/>
      <c r="AA2" s="665"/>
      <c r="AE2" s="660"/>
      <c r="AF2" s="660"/>
      <c r="AG2" s="660"/>
      <c r="AH2" s="89"/>
      <c r="AI2" s="669"/>
      <c r="AJ2" s="669"/>
      <c r="AK2" s="669"/>
      <c r="AL2" s="669"/>
      <c r="AM2" s="669"/>
      <c r="AN2" s="669"/>
      <c r="AO2" s="669"/>
      <c r="AP2" s="89"/>
      <c r="AT2" s="8"/>
      <c r="AU2" s="431"/>
      <c r="AV2" s="432"/>
      <c r="AW2" s="432"/>
      <c r="AX2" s="433"/>
      <c r="AY2" s="456"/>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
    </row>
    <row r="3" spans="1:79" s="7" customFormat="1" ht="15.75" customHeight="1" thickBot="1">
      <c r="A3" s="666"/>
      <c r="B3" s="666"/>
      <c r="C3" s="666"/>
      <c r="D3" s="666"/>
      <c r="E3" s="666"/>
      <c r="F3" s="666"/>
      <c r="G3" s="666"/>
      <c r="H3" s="666"/>
      <c r="I3" s="666"/>
      <c r="J3" s="666"/>
      <c r="K3" s="666"/>
      <c r="L3" s="666"/>
      <c r="M3" s="666"/>
      <c r="N3" s="666"/>
      <c r="O3" s="666"/>
      <c r="P3" s="666"/>
      <c r="Q3" s="666"/>
      <c r="R3" s="666"/>
      <c r="S3" s="666"/>
      <c r="T3" s="666"/>
      <c r="U3" s="666"/>
      <c r="V3" s="667"/>
      <c r="W3" s="667"/>
      <c r="X3" s="667"/>
      <c r="Y3" s="668"/>
      <c r="Z3" s="668"/>
      <c r="AA3" s="668"/>
      <c r="AB3" s="10" t="s">
        <v>555</v>
      </c>
      <c r="AC3" s="11"/>
      <c r="AG3" s="580" t="s">
        <v>556</v>
      </c>
      <c r="AH3" s="661"/>
      <c r="AI3" s="661"/>
      <c r="AJ3" s="661"/>
      <c r="AK3" s="661"/>
      <c r="AL3" s="661"/>
      <c r="AM3" s="661"/>
      <c r="AN3" s="661"/>
      <c r="AO3" s="661"/>
      <c r="AP3" s="661"/>
      <c r="AQ3" s="661"/>
      <c r="AR3" s="661"/>
      <c r="AS3" s="8"/>
      <c r="AT3" s="8"/>
      <c r="AU3" s="431"/>
      <c r="AV3" s="432"/>
      <c r="AW3" s="432"/>
      <c r="AX3" s="433"/>
      <c r="AY3" s="654"/>
      <c r="AZ3" s="655"/>
      <c r="BA3" s="655"/>
      <c r="BB3" s="655"/>
      <c r="BC3" s="655"/>
      <c r="BD3" s="655"/>
      <c r="BE3" s="655"/>
      <c r="BF3" s="655"/>
      <c r="BG3" s="655"/>
      <c r="BH3" s="655"/>
      <c r="BI3" s="655"/>
      <c r="BJ3" s="655"/>
      <c r="BK3" s="655"/>
      <c r="BL3" s="655"/>
      <c r="BM3" s="655"/>
      <c r="BN3" s="655"/>
      <c r="BO3" s="655"/>
      <c r="BP3" s="655"/>
      <c r="BQ3" s="655"/>
      <c r="BR3" s="655"/>
      <c r="BS3" s="655"/>
      <c r="BT3" s="655"/>
      <c r="BU3" s="655"/>
      <c r="BV3" s="655"/>
      <c r="BW3" s="655"/>
      <c r="BX3" s="655"/>
      <c r="BY3" s="655"/>
      <c r="BZ3" s="656"/>
      <c r="CA3" s="4"/>
    </row>
    <row r="4" spans="27:79" s="7" customFormat="1" ht="18" customHeight="1">
      <c r="AA4" s="12"/>
      <c r="AB4" s="6"/>
      <c r="AS4" s="6"/>
      <c r="AT4" s="6"/>
      <c r="AU4" s="434"/>
      <c r="AV4" s="435"/>
      <c r="AW4" s="435"/>
      <c r="AX4" s="427"/>
      <c r="AY4" s="657"/>
      <c r="AZ4" s="658"/>
      <c r="BA4" s="658"/>
      <c r="BB4" s="658"/>
      <c r="BC4" s="658"/>
      <c r="BD4" s="658"/>
      <c r="BE4" s="658"/>
      <c r="BF4" s="658"/>
      <c r="BG4" s="658"/>
      <c r="BH4" s="658"/>
      <c r="BI4" s="658"/>
      <c r="BJ4" s="658"/>
      <c r="BK4" s="658"/>
      <c r="BL4" s="658"/>
      <c r="BM4" s="658"/>
      <c r="BN4" s="658"/>
      <c r="BO4" s="658"/>
      <c r="BP4" s="658"/>
      <c r="BQ4" s="658"/>
      <c r="BR4" s="658"/>
      <c r="BS4" s="658"/>
      <c r="BT4" s="658"/>
      <c r="BU4" s="658"/>
      <c r="BV4" s="658"/>
      <c r="BW4" s="658"/>
      <c r="BX4" s="658"/>
      <c r="BY4" s="658"/>
      <c r="BZ4" s="659"/>
      <c r="CA4" s="4"/>
    </row>
    <row r="5" spans="1:79" s="7" customFormat="1" ht="18" customHeight="1">
      <c r="A5" s="13" t="s">
        <v>648</v>
      </c>
      <c r="B5" s="14"/>
      <c r="C5" s="14"/>
      <c r="D5" s="14"/>
      <c r="E5" s="14"/>
      <c r="F5" s="14"/>
      <c r="G5" s="14"/>
      <c r="H5" s="14"/>
      <c r="I5" s="14"/>
      <c r="J5" s="14"/>
      <c r="K5" s="14"/>
      <c r="L5" s="14"/>
      <c r="M5" s="14"/>
      <c r="N5" s="14"/>
      <c r="O5" s="14"/>
      <c r="P5" s="14"/>
      <c r="Q5" s="14"/>
      <c r="R5" s="14"/>
      <c r="S5" s="14"/>
      <c r="T5" s="14"/>
      <c r="U5" s="14"/>
      <c r="V5" s="14"/>
      <c r="W5" s="14"/>
      <c r="X5" s="14"/>
      <c r="Y5" s="14"/>
      <c r="Z5" s="14"/>
      <c r="AA5" s="14"/>
      <c r="AB5" s="15"/>
      <c r="AC5" s="14"/>
      <c r="AD5" s="14"/>
      <c r="AE5" s="14"/>
      <c r="AF5" s="14"/>
      <c r="AG5" s="14"/>
      <c r="AH5" s="14"/>
      <c r="AI5" s="14"/>
      <c r="AJ5" s="14"/>
      <c r="AK5" s="14"/>
      <c r="AL5" s="14"/>
      <c r="AM5" s="14"/>
      <c r="AN5" s="14"/>
      <c r="AO5" s="14"/>
      <c r="AP5" s="14"/>
      <c r="AQ5" s="14"/>
      <c r="AR5" s="16"/>
      <c r="AS5" s="3"/>
      <c r="AT5" s="6"/>
      <c r="AU5" s="428" t="s">
        <v>557</v>
      </c>
      <c r="AV5" s="429"/>
      <c r="AW5" s="429"/>
      <c r="AX5" s="429"/>
      <c r="AY5" s="430"/>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
    </row>
    <row r="6" spans="1:79" s="19" customFormat="1" ht="18" customHeight="1">
      <c r="A6" s="17"/>
      <c r="B6" s="618"/>
      <c r="C6" s="619"/>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20"/>
      <c r="AT6" s="18"/>
      <c r="AU6" s="429"/>
      <c r="AV6" s="429"/>
      <c r="AW6" s="429"/>
      <c r="AX6" s="429"/>
      <c r="AY6" s="454"/>
      <c r="AZ6" s="454"/>
      <c r="BA6" s="454"/>
      <c r="BB6" s="454"/>
      <c r="BC6" s="454"/>
      <c r="BD6" s="454"/>
      <c r="BE6" s="454"/>
      <c r="BF6" s="454"/>
      <c r="BG6" s="454"/>
      <c r="BH6" s="454"/>
      <c r="BI6" s="454"/>
      <c r="BJ6" s="454"/>
      <c r="BK6" s="454"/>
      <c r="BL6" s="454"/>
      <c r="BM6" s="454"/>
      <c r="BN6" s="454"/>
      <c r="BO6" s="454"/>
      <c r="BP6" s="454"/>
      <c r="BQ6" s="454"/>
      <c r="BR6" s="454"/>
      <c r="BS6" s="454"/>
      <c r="BT6" s="454"/>
      <c r="BU6" s="454"/>
      <c r="BV6" s="454"/>
      <c r="BW6" s="454"/>
      <c r="BX6" s="454"/>
      <c r="BY6" s="454"/>
      <c r="BZ6" s="454"/>
      <c r="CA6" s="4"/>
    </row>
    <row r="7" spans="1:79" s="7" customFormat="1" ht="18" customHeight="1">
      <c r="A7" s="17"/>
      <c r="B7" s="619"/>
      <c r="C7" s="619"/>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20"/>
      <c r="AT7" s="6"/>
      <c r="AU7" s="607" t="s">
        <v>558</v>
      </c>
      <c r="AV7" s="608"/>
      <c r="AW7" s="608"/>
      <c r="AX7" s="600"/>
      <c r="AY7" s="488"/>
      <c r="AZ7" s="499"/>
      <c r="BA7" s="499"/>
      <c r="BB7" s="499"/>
      <c r="BC7" s="499"/>
      <c r="BD7" s="499"/>
      <c r="BE7" s="499"/>
      <c r="BF7" s="499"/>
      <c r="BG7" s="499"/>
      <c r="BH7" s="499"/>
      <c r="BI7" s="456"/>
      <c r="BJ7" s="488" t="s">
        <v>559</v>
      </c>
      <c r="BK7" s="499"/>
      <c r="BL7" s="499"/>
      <c r="BM7" s="499"/>
      <c r="BN7" s="456"/>
      <c r="BO7" s="488"/>
      <c r="BP7" s="489"/>
      <c r="BQ7" s="489"/>
      <c r="BR7" s="489"/>
      <c r="BS7" s="489"/>
      <c r="BT7" s="489"/>
      <c r="BU7" s="489"/>
      <c r="BV7" s="489"/>
      <c r="BW7" s="489"/>
      <c r="BX7" s="489"/>
      <c r="BY7" s="489"/>
      <c r="BZ7" s="490"/>
      <c r="CA7" s="4"/>
    </row>
    <row r="8" spans="1:94" s="7" customFormat="1" ht="18" customHeight="1">
      <c r="A8" s="20"/>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2"/>
      <c r="AT8" s="6"/>
      <c r="AU8" s="428" t="s">
        <v>560</v>
      </c>
      <c r="AV8" s="429"/>
      <c r="AW8" s="429"/>
      <c r="AX8" s="429"/>
      <c r="AY8" s="488"/>
      <c r="AZ8" s="499"/>
      <c r="BA8" s="499"/>
      <c r="BB8" s="499"/>
      <c r="BC8" s="499"/>
      <c r="BD8" s="499"/>
      <c r="BE8" s="499"/>
      <c r="BF8" s="499"/>
      <c r="BG8" s="499"/>
      <c r="BH8" s="499"/>
      <c r="BI8" s="456"/>
      <c r="BJ8" s="723" t="str">
        <f>IF(AX23="True","*購買担当","購買担当")</f>
        <v>購買担当</v>
      </c>
      <c r="BK8" s="724"/>
      <c r="BL8" s="724"/>
      <c r="BM8" s="724"/>
      <c r="BN8" s="725"/>
      <c r="BO8" s="488"/>
      <c r="BP8" s="489"/>
      <c r="BQ8" s="489"/>
      <c r="BR8" s="489"/>
      <c r="BS8" s="489"/>
      <c r="BT8" s="489"/>
      <c r="BU8" s="489"/>
      <c r="BV8" s="489"/>
      <c r="BW8" s="489"/>
      <c r="BX8" s="489"/>
      <c r="BY8" s="489"/>
      <c r="BZ8" s="490"/>
      <c r="CA8" s="4"/>
      <c r="CB8" s="6"/>
      <c r="CC8" s="6"/>
      <c r="CF8" s="21"/>
      <c r="CG8" s="21"/>
      <c r="CH8" s="21"/>
      <c r="CI8" s="21"/>
      <c r="CJ8" s="21"/>
      <c r="CK8" s="21"/>
      <c r="CL8" s="21"/>
      <c r="CM8" s="21"/>
      <c r="CN8" s="21"/>
      <c r="CO8" s="21"/>
      <c r="CP8" s="21"/>
    </row>
    <row r="9" spans="36:94" s="7" customFormat="1" ht="9.75" customHeight="1">
      <c r="AJ9" s="6"/>
      <c r="AK9" s="6"/>
      <c r="AL9" s="22"/>
      <c r="AM9" s="23"/>
      <c r="AN9" s="22"/>
      <c r="AO9" s="23"/>
      <c r="AP9" s="22"/>
      <c r="AQ9" s="23"/>
      <c r="AR9" s="22"/>
      <c r="AS9" s="6"/>
      <c r="AT9" s="6"/>
      <c r="AU9" s="24"/>
      <c r="AV9" s="24"/>
      <c r="AW9" s="24"/>
      <c r="AX9" s="24"/>
      <c r="AY9" s="25"/>
      <c r="AZ9" s="9"/>
      <c r="BA9" s="9"/>
      <c r="BB9" s="9"/>
      <c r="BC9" s="9"/>
      <c r="BD9" s="9"/>
      <c r="BE9" s="9"/>
      <c r="BF9" s="9"/>
      <c r="BG9" s="9"/>
      <c r="BH9" s="9"/>
      <c r="BI9" s="9"/>
      <c r="BJ9" s="9"/>
      <c r="BK9" s="6"/>
      <c r="BL9" s="9"/>
      <c r="BM9" s="6"/>
      <c r="BN9" s="6"/>
      <c r="BO9" s="6"/>
      <c r="BP9" s="9"/>
      <c r="BQ9" s="9"/>
      <c r="BR9" s="9"/>
      <c r="BS9" s="9"/>
      <c r="BT9" s="9"/>
      <c r="BU9" s="9"/>
      <c r="BV9" s="9"/>
      <c r="BW9" s="9"/>
      <c r="BX9" s="9"/>
      <c r="BY9" s="9"/>
      <c r="BZ9" s="9"/>
      <c r="CA9" s="4"/>
      <c r="CB9" s="6"/>
      <c r="CC9" s="6"/>
      <c r="CF9" s="21"/>
      <c r="CG9" s="21"/>
      <c r="CH9" s="21"/>
      <c r="CI9" s="21"/>
      <c r="CJ9" s="21"/>
      <c r="CK9" s="21"/>
      <c r="CL9" s="21"/>
      <c r="CM9" s="21"/>
      <c r="CN9" s="21"/>
      <c r="CO9" s="21"/>
      <c r="CP9" s="21"/>
    </row>
    <row r="10" spans="1:79" s="7" customFormat="1" ht="18" customHeight="1">
      <c r="A10" s="491" t="s">
        <v>649</v>
      </c>
      <c r="B10" s="492"/>
      <c r="C10" s="492"/>
      <c r="D10" s="492"/>
      <c r="E10" s="493"/>
      <c r="F10" s="491" t="s">
        <v>806</v>
      </c>
      <c r="G10" s="598"/>
      <c r="H10" s="598"/>
      <c r="I10" s="598"/>
      <c r="J10" s="613"/>
      <c r="K10" s="491" t="s">
        <v>807</v>
      </c>
      <c r="L10" s="613"/>
      <c r="M10" s="491" t="s">
        <v>808</v>
      </c>
      <c r="N10" s="598"/>
      <c r="O10" s="598"/>
      <c r="P10" s="598"/>
      <c r="Q10" s="598"/>
      <c r="R10" s="624"/>
      <c r="S10" s="491" t="s">
        <v>809</v>
      </c>
      <c r="T10" s="598"/>
      <c r="U10" s="598"/>
      <c r="V10" s="598"/>
      <c r="W10" s="598"/>
      <c r="X10" s="598"/>
      <c r="Y10" s="613"/>
      <c r="Z10" s="491" t="s">
        <v>810</v>
      </c>
      <c r="AA10" s="613"/>
      <c r="AB10" s="491" t="s">
        <v>811</v>
      </c>
      <c r="AC10" s="613"/>
      <c r="AD10" s="491" t="s">
        <v>812</v>
      </c>
      <c r="AE10" s="613"/>
      <c r="AF10" s="491" t="s">
        <v>813</v>
      </c>
      <c r="AG10" s="613"/>
      <c r="AH10" s="491" t="s">
        <v>814</v>
      </c>
      <c r="AI10" s="613"/>
      <c r="AJ10" s="491" t="s">
        <v>815</v>
      </c>
      <c r="AK10" s="613"/>
      <c r="AL10" s="491" t="s">
        <v>816</v>
      </c>
      <c r="AM10" s="613"/>
      <c r="AN10" s="491" t="s">
        <v>817</v>
      </c>
      <c r="AO10" s="613"/>
      <c r="AP10" s="491" t="s">
        <v>818</v>
      </c>
      <c r="AQ10" s="613"/>
      <c r="AR10" s="491" t="s">
        <v>819</v>
      </c>
      <c r="AS10" s="613"/>
      <c r="AT10" s="491" t="s">
        <v>820</v>
      </c>
      <c r="AU10" s="492"/>
      <c r="AV10" s="492"/>
      <c r="AW10" s="492"/>
      <c r="AX10" s="492"/>
      <c r="AY10" s="492"/>
      <c r="AZ10" s="492"/>
      <c r="BA10" s="492"/>
      <c r="BB10" s="492"/>
      <c r="BC10" s="492"/>
      <c r="BD10" s="492"/>
      <c r="BE10" s="492"/>
      <c r="BF10" s="492"/>
      <c r="BG10" s="492"/>
      <c r="BH10" s="492"/>
      <c r="BI10" s="492"/>
      <c r="BJ10" s="492"/>
      <c r="BK10" s="599"/>
      <c r="BL10" s="599"/>
      <c r="BM10" s="600"/>
      <c r="CA10" s="4"/>
    </row>
    <row r="11" spans="1:79" ht="19.5" customHeight="1">
      <c r="A11" s="646"/>
      <c r="B11" s="591"/>
      <c r="C11" s="591"/>
      <c r="D11" s="591"/>
      <c r="E11" s="592"/>
      <c r="F11" s="646"/>
      <c r="G11" s="591"/>
      <c r="H11" s="591"/>
      <c r="I11" s="591"/>
      <c r="J11" s="592"/>
      <c r="K11" s="703"/>
      <c r="L11" s="704"/>
      <c r="M11" s="727"/>
      <c r="N11" s="728"/>
      <c r="O11" s="728"/>
      <c r="P11" s="728"/>
      <c r="Q11" s="728"/>
      <c r="R11" s="729"/>
      <c r="S11" s="646"/>
      <c r="T11" s="591"/>
      <c r="U11" s="591"/>
      <c r="V11" s="591"/>
      <c r="W11" s="591"/>
      <c r="X11" s="591"/>
      <c r="Y11" s="592"/>
      <c r="Z11" s="623"/>
      <c r="AA11" s="589"/>
      <c r="AB11" s="623"/>
      <c r="AC11" s="589"/>
      <c r="AD11" s="623"/>
      <c r="AE11" s="589"/>
      <c r="AF11" s="623"/>
      <c r="AG11" s="589"/>
      <c r="AH11" s="623"/>
      <c r="AI11" s="589"/>
      <c r="AJ11" s="623"/>
      <c r="AK11" s="589"/>
      <c r="AL11" s="623"/>
      <c r="AM11" s="589"/>
      <c r="AN11" s="623"/>
      <c r="AO11" s="589"/>
      <c r="AP11" s="646"/>
      <c r="AQ11" s="592"/>
      <c r="AR11" s="623"/>
      <c r="AS11" s="589"/>
      <c r="AT11" s="590"/>
      <c r="AU11" s="617"/>
      <c r="AV11" s="617"/>
      <c r="AW11" s="617"/>
      <c r="AX11" s="617"/>
      <c r="AY11" s="617"/>
      <c r="AZ11" s="617"/>
      <c r="BA11" s="617"/>
      <c r="BB11" s="617"/>
      <c r="BC11" s="617"/>
      <c r="BD11" s="617"/>
      <c r="BE11" s="617"/>
      <c r="BF11" s="617"/>
      <c r="BG11" s="617"/>
      <c r="BH11" s="617"/>
      <c r="BI11" s="617"/>
      <c r="BJ11" s="617"/>
      <c r="BK11" s="591"/>
      <c r="BL11" s="591"/>
      <c r="BM11" s="592"/>
      <c r="CA11" s="4"/>
    </row>
    <row r="12" spans="1:81" s="7" customFormat="1" ht="18" customHeight="1">
      <c r="A12" s="614" t="str">
        <f>IF(AX24="True","*部品番号","部品番号")</f>
        <v>部品番号</v>
      </c>
      <c r="B12" s="429"/>
      <c r="C12" s="429"/>
      <c r="D12" s="429"/>
      <c r="E12" s="429"/>
      <c r="F12" s="429"/>
      <c r="G12" s="429"/>
      <c r="H12" s="429"/>
      <c r="I12" s="429"/>
      <c r="J12" s="429"/>
      <c r="K12" s="429"/>
      <c r="L12" s="429"/>
      <c r="M12" s="429"/>
      <c r="N12" s="429"/>
      <c r="O12" s="429"/>
      <c r="P12" s="630" t="s">
        <v>821</v>
      </c>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31"/>
      <c r="AW12" s="631"/>
      <c r="AX12" s="631"/>
      <c r="AY12" s="631"/>
      <c r="AZ12" s="631"/>
      <c r="BA12" s="631"/>
      <c r="BB12" s="631"/>
      <c r="BC12" s="631"/>
      <c r="BD12" s="631"/>
      <c r="BE12" s="631"/>
      <c r="BF12" s="631"/>
      <c r="BG12" s="631"/>
      <c r="BH12" s="631"/>
      <c r="BI12" s="631"/>
      <c r="BJ12" s="631"/>
      <c r="BK12" s="631"/>
      <c r="BL12" s="631"/>
      <c r="BM12" s="632"/>
      <c r="BN12" s="491" t="s">
        <v>822</v>
      </c>
      <c r="BO12" s="598"/>
      <c r="BP12" s="598"/>
      <c r="BQ12" s="613"/>
      <c r="BR12" s="532" t="s">
        <v>823</v>
      </c>
      <c r="BS12" s="513"/>
      <c r="BT12" s="513"/>
      <c r="BU12" s="513"/>
      <c r="BV12" s="494"/>
      <c r="BW12" s="491" t="s">
        <v>824</v>
      </c>
      <c r="BX12" s="598"/>
      <c r="BY12" s="598"/>
      <c r="BZ12" s="613"/>
      <c r="CA12" s="4"/>
      <c r="CB12" s="5"/>
      <c r="CC12" s="5"/>
    </row>
    <row r="13" spans="1:81" s="7" customFormat="1" ht="18" customHeight="1">
      <c r="A13" s="585"/>
      <c r="B13" s="629"/>
      <c r="C13" s="629"/>
      <c r="D13" s="629"/>
      <c r="E13" s="629"/>
      <c r="F13" s="629"/>
      <c r="G13" s="629"/>
      <c r="H13" s="629"/>
      <c r="I13" s="629"/>
      <c r="J13" s="629"/>
      <c r="K13" s="629"/>
      <c r="L13" s="629"/>
      <c r="M13" s="629"/>
      <c r="N13" s="629"/>
      <c r="O13" s="629"/>
      <c r="P13" s="633"/>
      <c r="Q13" s="634"/>
      <c r="R13" s="634"/>
      <c r="S13" s="634"/>
      <c r="T13" s="634"/>
      <c r="U13" s="634"/>
      <c r="V13" s="634"/>
      <c r="W13" s="634"/>
      <c r="X13" s="634"/>
      <c r="Y13" s="634"/>
      <c r="Z13" s="634"/>
      <c r="AA13" s="634"/>
      <c r="AB13" s="634"/>
      <c r="AC13" s="634"/>
      <c r="AD13" s="634"/>
      <c r="AE13" s="634"/>
      <c r="AF13" s="634"/>
      <c r="AG13" s="634"/>
      <c r="AH13" s="634"/>
      <c r="AI13" s="634"/>
      <c r="AJ13" s="634"/>
      <c r="AK13" s="634"/>
      <c r="AL13" s="634"/>
      <c r="AM13" s="634"/>
      <c r="AN13" s="634"/>
      <c r="AO13" s="634"/>
      <c r="AP13" s="634"/>
      <c r="AQ13" s="634"/>
      <c r="AR13" s="634"/>
      <c r="AS13" s="634"/>
      <c r="AT13" s="634"/>
      <c r="AU13" s="634"/>
      <c r="AV13" s="634"/>
      <c r="AW13" s="634"/>
      <c r="AX13" s="634"/>
      <c r="AY13" s="634"/>
      <c r="AZ13" s="634"/>
      <c r="BA13" s="634"/>
      <c r="BB13" s="634"/>
      <c r="BC13" s="634"/>
      <c r="BD13" s="634"/>
      <c r="BE13" s="634"/>
      <c r="BF13" s="634"/>
      <c r="BG13" s="634"/>
      <c r="BH13" s="634"/>
      <c r="BI13" s="634"/>
      <c r="BJ13" s="634"/>
      <c r="BK13" s="634"/>
      <c r="BL13" s="634"/>
      <c r="BM13" s="635"/>
      <c r="BN13" s="514"/>
      <c r="BO13" s="733"/>
      <c r="BP13" s="733"/>
      <c r="BQ13" s="734"/>
      <c r="BR13" s="514"/>
      <c r="BS13" s="738"/>
      <c r="BT13" s="738"/>
      <c r="BU13" s="738"/>
      <c r="BV13" s="739"/>
      <c r="BW13" s="680"/>
      <c r="BX13" s="681"/>
      <c r="BY13" s="681"/>
      <c r="BZ13" s="682"/>
      <c r="CA13" s="4"/>
      <c r="CB13" s="22"/>
      <c r="CC13" s="22"/>
    </row>
    <row r="14" spans="1:90" s="27" customFormat="1" ht="18" customHeight="1">
      <c r="A14" s="629"/>
      <c r="B14" s="629"/>
      <c r="C14" s="629"/>
      <c r="D14" s="629"/>
      <c r="E14" s="629"/>
      <c r="F14" s="629"/>
      <c r="G14" s="629"/>
      <c r="H14" s="629"/>
      <c r="I14" s="629"/>
      <c r="J14" s="629"/>
      <c r="K14" s="629"/>
      <c r="L14" s="629"/>
      <c r="M14" s="629"/>
      <c r="N14" s="629"/>
      <c r="O14" s="629"/>
      <c r="P14" s="636"/>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637"/>
      <c r="AV14" s="637"/>
      <c r="AW14" s="637"/>
      <c r="AX14" s="637"/>
      <c r="AY14" s="637"/>
      <c r="AZ14" s="637"/>
      <c r="BA14" s="637"/>
      <c r="BB14" s="637"/>
      <c r="BC14" s="637"/>
      <c r="BD14" s="637"/>
      <c r="BE14" s="637"/>
      <c r="BF14" s="637"/>
      <c r="BG14" s="637"/>
      <c r="BH14" s="637"/>
      <c r="BI14" s="637"/>
      <c r="BJ14" s="637"/>
      <c r="BK14" s="637"/>
      <c r="BL14" s="637"/>
      <c r="BM14" s="638"/>
      <c r="BN14" s="735"/>
      <c r="BO14" s="736"/>
      <c r="BP14" s="736"/>
      <c r="BQ14" s="737"/>
      <c r="BR14" s="735"/>
      <c r="BS14" s="736"/>
      <c r="BT14" s="736"/>
      <c r="BU14" s="736"/>
      <c r="BV14" s="737"/>
      <c r="BW14" s="683"/>
      <c r="BX14" s="684"/>
      <c r="BY14" s="684"/>
      <c r="BZ14" s="685"/>
      <c r="CA14" s="4"/>
      <c r="CB14" s="26"/>
      <c r="CC14" s="26"/>
      <c r="CD14" s="26"/>
      <c r="CE14" s="26"/>
      <c r="CF14" s="26"/>
      <c r="CG14" s="26"/>
      <c r="CH14" s="26"/>
      <c r="CI14" s="26"/>
      <c r="CJ14" s="26"/>
      <c r="CK14" s="26"/>
      <c r="CL14" s="26"/>
    </row>
    <row r="15" spans="1:79" s="27" customFormat="1" ht="18" customHeight="1">
      <c r="A15" s="491" t="s">
        <v>825</v>
      </c>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624"/>
      <c r="AA15" s="609" t="str">
        <f>IF(AX25="True","*図面番号","図面番号")</f>
        <v>図面番号</v>
      </c>
      <c r="AB15" s="610"/>
      <c r="AC15" s="610"/>
      <c r="AD15" s="610"/>
      <c r="AE15" s="610"/>
      <c r="AF15" s="610"/>
      <c r="AG15" s="610"/>
      <c r="AH15" s="610"/>
      <c r="AI15" s="610"/>
      <c r="AJ15" s="610"/>
      <c r="AK15" s="610"/>
      <c r="AL15" s="610"/>
      <c r="AM15" s="610"/>
      <c r="AN15" s="610"/>
      <c r="AO15" s="610"/>
      <c r="AP15" s="610"/>
      <c r="AQ15" s="610"/>
      <c r="AR15" s="611"/>
      <c r="AS15" s="614" t="str">
        <f>IF(AX26="True","*改訂符号","改訂符号")</f>
        <v>改訂符号</v>
      </c>
      <c r="AT15" s="615"/>
      <c r="AU15" s="615"/>
      <c r="AV15" s="615"/>
      <c r="AW15" s="616"/>
      <c r="AX15" s="491" t="s">
        <v>826</v>
      </c>
      <c r="AY15" s="598"/>
      <c r="AZ15" s="613"/>
      <c r="BA15" s="609" t="str">
        <f>IF(AX27="True","*仕様書番号","仕様書番号")</f>
        <v>仕様書番号</v>
      </c>
      <c r="BB15" s="610"/>
      <c r="BC15" s="610"/>
      <c r="BD15" s="610"/>
      <c r="BE15" s="610"/>
      <c r="BF15" s="610"/>
      <c r="BG15" s="610"/>
      <c r="BH15" s="610"/>
      <c r="BI15" s="610"/>
      <c r="BJ15" s="610"/>
      <c r="BK15" s="610"/>
      <c r="BL15" s="610"/>
      <c r="BM15" s="610"/>
      <c r="BN15" s="610"/>
      <c r="BO15" s="610"/>
      <c r="BP15" s="610"/>
      <c r="BQ15" s="610"/>
      <c r="BR15" s="611"/>
      <c r="BS15" s="614" t="str">
        <f>IF(AX28="True","*改訂符号","改訂符号")</f>
        <v>改訂符号</v>
      </c>
      <c r="BT15" s="615"/>
      <c r="BU15" s="615"/>
      <c r="BV15" s="615"/>
      <c r="BW15" s="616"/>
      <c r="BX15" s="491" t="s">
        <v>826</v>
      </c>
      <c r="BY15" s="598"/>
      <c r="BZ15" s="613"/>
      <c r="CA15" s="4"/>
    </row>
    <row r="16" spans="1:79" s="28" customFormat="1" ht="19.5" customHeight="1">
      <c r="A16" s="590"/>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489"/>
      <c r="Z16" s="490"/>
      <c r="AA16" s="612"/>
      <c r="AB16" s="489"/>
      <c r="AC16" s="489"/>
      <c r="AD16" s="489"/>
      <c r="AE16" s="489"/>
      <c r="AF16" s="489"/>
      <c r="AG16" s="489"/>
      <c r="AH16" s="489"/>
      <c r="AI16" s="489"/>
      <c r="AJ16" s="489"/>
      <c r="AK16" s="489"/>
      <c r="AL16" s="489"/>
      <c r="AM16" s="489"/>
      <c r="AN16" s="489"/>
      <c r="AO16" s="489"/>
      <c r="AP16" s="489"/>
      <c r="AQ16" s="489"/>
      <c r="AR16" s="490"/>
      <c r="AS16" s="590"/>
      <c r="AT16" s="591"/>
      <c r="AU16" s="591"/>
      <c r="AV16" s="591"/>
      <c r="AW16" s="592"/>
      <c r="AX16" s="586"/>
      <c r="AY16" s="587"/>
      <c r="AZ16" s="490"/>
      <c r="BA16" s="612"/>
      <c r="BB16" s="489"/>
      <c r="BC16" s="489"/>
      <c r="BD16" s="489"/>
      <c r="BE16" s="489"/>
      <c r="BF16" s="489"/>
      <c r="BG16" s="489"/>
      <c r="BH16" s="489"/>
      <c r="BI16" s="489"/>
      <c r="BJ16" s="489"/>
      <c r="BK16" s="489"/>
      <c r="BL16" s="489"/>
      <c r="BM16" s="489"/>
      <c r="BN16" s="489"/>
      <c r="BO16" s="489"/>
      <c r="BP16" s="489"/>
      <c r="BQ16" s="489"/>
      <c r="BR16" s="490"/>
      <c r="BS16" s="590"/>
      <c r="BT16" s="591"/>
      <c r="BU16" s="591"/>
      <c r="BV16" s="591"/>
      <c r="BW16" s="592"/>
      <c r="BX16" s="586"/>
      <c r="BY16" s="587"/>
      <c r="BZ16" s="490"/>
      <c r="CA16" s="4"/>
    </row>
    <row r="17" spans="1:90" s="27" customFormat="1" ht="18" customHeight="1">
      <c r="A17" s="689" t="str">
        <f>IF(R21="*注文補助数量","*補助数量合計","補助数量合計")</f>
        <v>補助数量合計</v>
      </c>
      <c r="B17" s="690"/>
      <c r="C17" s="690"/>
      <c r="D17" s="690"/>
      <c r="E17" s="690"/>
      <c r="F17" s="690"/>
      <c r="G17" s="690"/>
      <c r="H17" s="690"/>
      <c r="I17" s="691"/>
      <c r="J17" s="496" t="s">
        <v>827</v>
      </c>
      <c r="K17" s="593"/>
      <c r="L17" s="672" t="str">
        <f>IF(AX29="True","*注文数量","注文数量")</f>
        <v>注文数量</v>
      </c>
      <c r="M17" s="673"/>
      <c r="N17" s="673"/>
      <c r="O17" s="673"/>
      <c r="P17" s="673"/>
      <c r="Q17" s="673"/>
      <c r="R17" s="673"/>
      <c r="S17" s="673"/>
      <c r="T17" s="491" t="s">
        <v>827</v>
      </c>
      <c r="U17" s="613"/>
      <c r="V17" s="491" t="s">
        <v>828</v>
      </c>
      <c r="W17" s="613"/>
      <c r="X17" s="609" t="str">
        <f>IF(AX30="True","*単価(外貨)","単価(外貨)")</f>
        <v>単価(外貨)</v>
      </c>
      <c r="Y17" s="639"/>
      <c r="Z17" s="639"/>
      <c r="AA17" s="639"/>
      <c r="AB17" s="639"/>
      <c r="AC17" s="639"/>
      <c r="AD17" s="639"/>
      <c r="AE17" s="639"/>
      <c r="AF17" s="639"/>
      <c r="AG17" s="610"/>
      <c r="AH17" s="611"/>
      <c r="AI17" s="491" t="s">
        <v>829</v>
      </c>
      <c r="AJ17" s="598"/>
      <c r="AK17" s="598"/>
      <c r="AL17" s="598"/>
      <c r="AM17" s="598"/>
      <c r="AN17" s="598"/>
      <c r="AO17" s="598"/>
      <c r="AP17" s="598"/>
      <c r="AQ17" s="598"/>
      <c r="AR17" s="624"/>
      <c r="AS17" s="609" t="str">
        <f>IF(AX31="True","*単価(円)","単価(円)")</f>
        <v>単価(円)</v>
      </c>
      <c r="AT17" s="639"/>
      <c r="AU17" s="639"/>
      <c r="AV17" s="639"/>
      <c r="AW17" s="639"/>
      <c r="AX17" s="639"/>
      <c r="AY17" s="639"/>
      <c r="AZ17" s="639"/>
      <c r="BA17" s="610"/>
      <c r="BB17" s="611"/>
      <c r="BC17" s="491" t="s">
        <v>830</v>
      </c>
      <c r="BD17" s="598"/>
      <c r="BE17" s="598"/>
      <c r="BF17" s="598"/>
      <c r="BG17" s="598"/>
      <c r="BH17" s="598"/>
      <c r="BI17" s="599"/>
      <c r="BJ17" s="600"/>
      <c r="BK17" s="532" t="s">
        <v>831</v>
      </c>
      <c r="BL17" s="598"/>
      <c r="BM17" s="598"/>
      <c r="BN17" s="598"/>
      <c r="BO17" s="598"/>
      <c r="BP17" s="598"/>
      <c r="BQ17" s="599"/>
      <c r="BR17" s="624"/>
      <c r="BS17" s="491" t="s">
        <v>832</v>
      </c>
      <c r="BT17" s="598"/>
      <c r="BU17" s="598"/>
      <c r="BV17" s="598"/>
      <c r="BW17" s="598"/>
      <c r="BX17" s="598"/>
      <c r="BY17" s="599"/>
      <c r="BZ17" s="624"/>
      <c r="CA17" s="4"/>
      <c r="CB17" s="26"/>
      <c r="CC17" s="26"/>
      <c r="CD17" s="26"/>
      <c r="CE17" s="26"/>
      <c r="CF17" s="26"/>
      <c r="CG17" s="26"/>
      <c r="CH17" s="26"/>
      <c r="CI17" s="26"/>
      <c r="CJ17" s="26"/>
      <c r="CK17" s="26"/>
      <c r="CL17" s="26"/>
    </row>
    <row r="18" spans="1:90" s="28" customFormat="1" ht="19.5" customHeight="1">
      <c r="A18" s="700"/>
      <c r="B18" s="700"/>
      <c r="C18" s="700"/>
      <c r="D18" s="700"/>
      <c r="E18" s="700"/>
      <c r="F18" s="700"/>
      <c r="G18" s="700"/>
      <c r="H18" s="700"/>
      <c r="I18" s="700"/>
      <c r="J18" s="588"/>
      <c r="K18" s="589"/>
      <c r="L18" s="643"/>
      <c r="M18" s="674"/>
      <c r="N18" s="674"/>
      <c r="O18" s="674"/>
      <c r="P18" s="674"/>
      <c r="Q18" s="674"/>
      <c r="R18" s="674"/>
      <c r="S18" s="674"/>
      <c r="T18" s="586"/>
      <c r="U18" s="490"/>
      <c r="V18" s="586"/>
      <c r="W18" s="671"/>
      <c r="X18" s="640"/>
      <c r="Y18" s="641"/>
      <c r="Z18" s="641"/>
      <c r="AA18" s="641"/>
      <c r="AB18" s="641"/>
      <c r="AC18" s="641"/>
      <c r="AD18" s="641"/>
      <c r="AE18" s="641"/>
      <c r="AF18" s="641"/>
      <c r="AG18" s="641"/>
      <c r="AH18" s="642"/>
      <c r="AI18" s="643"/>
      <c r="AJ18" s="644"/>
      <c r="AK18" s="644"/>
      <c r="AL18" s="644"/>
      <c r="AM18" s="644"/>
      <c r="AN18" s="644"/>
      <c r="AO18" s="644"/>
      <c r="AP18" s="644"/>
      <c r="AQ18" s="644"/>
      <c r="AR18" s="645"/>
      <c r="AS18" s="742"/>
      <c r="AT18" s="743"/>
      <c r="AU18" s="743"/>
      <c r="AV18" s="743"/>
      <c r="AW18" s="743"/>
      <c r="AX18" s="743"/>
      <c r="AY18" s="743"/>
      <c r="AZ18" s="743"/>
      <c r="BA18" s="743"/>
      <c r="BB18" s="744"/>
      <c r="BC18" s="594"/>
      <c r="BD18" s="595"/>
      <c r="BE18" s="595"/>
      <c r="BF18" s="595"/>
      <c r="BG18" s="595"/>
      <c r="BH18" s="595"/>
      <c r="BI18" s="596"/>
      <c r="BJ18" s="597"/>
      <c r="BK18" s="594"/>
      <c r="BL18" s="595"/>
      <c r="BM18" s="595"/>
      <c r="BN18" s="595"/>
      <c r="BO18" s="595"/>
      <c r="BP18" s="595"/>
      <c r="BQ18" s="596"/>
      <c r="BR18" s="597"/>
      <c r="BS18" s="594"/>
      <c r="BT18" s="595"/>
      <c r="BU18" s="595"/>
      <c r="BV18" s="595"/>
      <c r="BW18" s="595"/>
      <c r="BX18" s="595"/>
      <c r="BY18" s="596"/>
      <c r="BZ18" s="597"/>
      <c r="CA18" s="4"/>
      <c r="CB18" s="29"/>
      <c r="CC18" s="29"/>
      <c r="CD18" s="29"/>
      <c r="CE18" s="29"/>
      <c r="CF18" s="29"/>
      <c r="CG18" s="29"/>
      <c r="CH18" s="29"/>
      <c r="CI18" s="29"/>
      <c r="CJ18" s="29"/>
      <c r="CK18" s="29"/>
      <c r="CL18" s="29"/>
    </row>
    <row r="19" spans="1:79" s="27" customFormat="1" ht="18" customHeight="1">
      <c r="A19" s="530" t="s">
        <v>833</v>
      </c>
      <c r="B19" s="598"/>
      <c r="C19" s="598"/>
      <c r="D19" s="598"/>
      <c r="E19" s="598"/>
      <c r="F19" s="598"/>
      <c r="G19" s="598"/>
      <c r="H19" s="598"/>
      <c r="I19" s="598"/>
      <c r="J19" s="624"/>
      <c r="K19" s="530" t="s">
        <v>834</v>
      </c>
      <c r="L19" s="598"/>
      <c r="M19" s="598"/>
      <c r="N19" s="598"/>
      <c r="O19" s="598"/>
      <c r="P19" s="598"/>
      <c r="Q19" s="598"/>
      <c r="R19" s="613"/>
      <c r="S19" s="496" t="s">
        <v>835</v>
      </c>
      <c r="T19" s="670"/>
      <c r="U19" s="670"/>
      <c r="V19" s="670"/>
      <c r="W19" s="670"/>
      <c r="X19" s="496" t="s">
        <v>836</v>
      </c>
      <c r="Y19" s="593"/>
      <c r="Z19" s="670"/>
      <c r="AA19" s="670"/>
      <c r="AB19" s="491" t="s">
        <v>837</v>
      </c>
      <c r="AC19" s="598"/>
      <c r="AD19" s="598"/>
      <c r="AE19" s="613"/>
      <c r="AF19" s="491" t="s">
        <v>838</v>
      </c>
      <c r="AG19" s="598"/>
      <c r="AH19" s="613"/>
      <c r="AI19" s="491" t="s">
        <v>839</v>
      </c>
      <c r="AJ19" s="598"/>
      <c r="AK19" s="598"/>
      <c r="AL19" s="613"/>
      <c r="AM19" s="491" t="s">
        <v>650</v>
      </c>
      <c r="AN19" s="613"/>
      <c r="AO19" s="491" t="s">
        <v>841</v>
      </c>
      <c r="AP19" s="598"/>
      <c r="AQ19" s="624"/>
      <c r="AR19" s="491" t="s">
        <v>842</v>
      </c>
      <c r="AS19" s="598"/>
      <c r="AT19" s="598"/>
      <c r="AU19" s="598"/>
      <c r="AV19" s="613"/>
      <c r="AW19" s="491" t="s">
        <v>843</v>
      </c>
      <c r="AX19" s="598"/>
      <c r="AY19" s="599"/>
      <c r="AZ19" s="624"/>
      <c r="BA19" s="491" t="s">
        <v>844</v>
      </c>
      <c r="BB19" s="598"/>
      <c r="BC19" s="598"/>
      <c r="BD19" s="613"/>
      <c r="BE19" s="496" t="s">
        <v>845</v>
      </c>
      <c r="BF19" s="429"/>
      <c r="BG19" s="429"/>
      <c r="BH19" s="429"/>
      <c r="BI19" s="496" t="s">
        <v>846</v>
      </c>
      <c r="BJ19" s="593"/>
      <c r="BK19" s="593"/>
      <c r="BL19" s="593"/>
      <c r="BM19" s="491" t="s">
        <v>847</v>
      </c>
      <c r="BN19" s="598"/>
      <c r="BO19" s="598"/>
      <c r="BP19" s="613"/>
      <c r="BQ19" s="491" t="s">
        <v>848</v>
      </c>
      <c r="BR19" s="598"/>
      <c r="BS19" s="613"/>
      <c r="BT19" s="672" t="str">
        <f>IF(AX32="True","*検査","検査")</f>
        <v>検査</v>
      </c>
      <c r="BU19" s="673"/>
      <c r="BV19" s="678"/>
      <c r="BW19" s="609" t="str">
        <f>IF(AX33="True","*納入先","納入先")</f>
        <v>納入先</v>
      </c>
      <c r="BX19" s="639"/>
      <c r="BY19" s="639"/>
      <c r="BZ19" s="679"/>
      <c r="CA19" s="4"/>
    </row>
    <row r="20" spans="1:79" s="28" customFormat="1" ht="19.5" customHeight="1">
      <c r="A20" s="702"/>
      <c r="B20" s="644"/>
      <c r="C20" s="644"/>
      <c r="D20" s="644"/>
      <c r="E20" s="644"/>
      <c r="F20" s="644"/>
      <c r="G20" s="644"/>
      <c r="H20" s="644"/>
      <c r="I20" s="644"/>
      <c r="J20" s="645"/>
      <c r="K20" s="698"/>
      <c r="L20" s="699"/>
      <c r="M20" s="699"/>
      <c r="N20" s="699"/>
      <c r="O20" s="699"/>
      <c r="P20" s="699"/>
      <c r="Q20" s="699"/>
      <c r="R20" s="699"/>
      <c r="S20" s="588"/>
      <c r="T20" s="589"/>
      <c r="U20" s="589"/>
      <c r="V20" s="589"/>
      <c r="W20" s="589"/>
      <c r="X20" s="586"/>
      <c r="Y20" s="587"/>
      <c r="Z20" s="587"/>
      <c r="AA20" s="671"/>
      <c r="AB20" s="625"/>
      <c r="AC20" s="626"/>
      <c r="AD20" s="626"/>
      <c r="AE20" s="627"/>
      <c r="AF20" s="590"/>
      <c r="AG20" s="591"/>
      <c r="AH20" s="592"/>
      <c r="AI20" s="590"/>
      <c r="AJ20" s="617"/>
      <c r="AK20" s="617"/>
      <c r="AL20" s="628"/>
      <c r="AM20" s="586"/>
      <c r="AN20" s="671"/>
      <c r="AO20" s="590"/>
      <c r="AP20" s="591"/>
      <c r="AQ20" s="592"/>
      <c r="AR20" s="590"/>
      <c r="AS20" s="617"/>
      <c r="AT20" s="617"/>
      <c r="AU20" s="617"/>
      <c r="AV20" s="628"/>
      <c r="AW20" s="590"/>
      <c r="AX20" s="591"/>
      <c r="AY20" s="591"/>
      <c r="AZ20" s="592"/>
      <c r="BA20" s="740"/>
      <c r="BB20" s="741"/>
      <c r="BC20" s="741"/>
      <c r="BD20" s="741"/>
      <c r="BE20" s="588"/>
      <c r="BF20" s="589"/>
      <c r="BG20" s="589"/>
      <c r="BH20" s="589"/>
      <c r="BI20" s="588"/>
      <c r="BJ20" s="589"/>
      <c r="BK20" s="589"/>
      <c r="BL20" s="589"/>
      <c r="BM20" s="590"/>
      <c r="BN20" s="591"/>
      <c r="BO20" s="591"/>
      <c r="BP20" s="592"/>
      <c r="BQ20" s="740"/>
      <c r="BR20" s="741"/>
      <c r="BS20" s="741"/>
      <c r="BT20" s="675"/>
      <c r="BU20" s="676"/>
      <c r="BV20" s="677"/>
      <c r="BW20" s="590"/>
      <c r="BX20" s="591"/>
      <c r="BY20" s="591"/>
      <c r="BZ20" s="592"/>
      <c r="CA20" s="4"/>
    </row>
    <row r="21" spans="1:104" s="7" customFormat="1" ht="18" customHeight="1">
      <c r="A21" s="541" t="s">
        <v>849</v>
      </c>
      <c r="B21" s="686"/>
      <c r="C21" s="689" t="str">
        <f>IF(AX34="True","*契約納期","契約納期")</f>
        <v>契約納期</v>
      </c>
      <c r="D21" s="690"/>
      <c r="E21" s="690"/>
      <c r="F21" s="690"/>
      <c r="G21" s="690"/>
      <c r="H21" s="691"/>
      <c r="I21" s="689" t="str">
        <f>IF(AX35="True","*分納数量","分納数量")</f>
        <v>分納数量</v>
      </c>
      <c r="J21" s="690"/>
      <c r="K21" s="690"/>
      <c r="L21" s="690"/>
      <c r="M21" s="690"/>
      <c r="N21" s="690"/>
      <c r="O21" s="690"/>
      <c r="P21" s="690"/>
      <c r="Q21" s="691"/>
      <c r="R21" s="689" t="str">
        <f>IF(AX36="True","*注文補助数量","注文補助数量")</f>
        <v>注文補助数量</v>
      </c>
      <c r="S21" s="690"/>
      <c r="T21" s="690"/>
      <c r="U21" s="690"/>
      <c r="V21" s="690"/>
      <c r="W21" s="690"/>
      <c r="X21" s="690"/>
      <c r="Y21" s="690"/>
      <c r="Z21" s="690"/>
      <c r="AA21" s="491" t="s">
        <v>604</v>
      </c>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c r="BW21" s="492"/>
      <c r="BX21" s="492"/>
      <c r="BY21" s="492"/>
      <c r="BZ21" s="493"/>
      <c r="CA21" s="4"/>
      <c r="CH21" s="12"/>
      <c r="CI21" s="12"/>
      <c r="CJ21" s="12"/>
      <c r="CK21" s="12"/>
      <c r="CL21" s="12"/>
      <c r="CM21" s="12"/>
      <c r="CN21" s="12"/>
      <c r="CO21" s="12"/>
      <c r="CP21" s="12"/>
      <c r="CQ21" s="12"/>
      <c r="CR21" s="12"/>
      <c r="CS21" s="12"/>
      <c r="CT21" s="12"/>
      <c r="CU21" s="12"/>
      <c r="CV21" s="12"/>
      <c r="CW21" s="12"/>
      <c r="CX21" s="12"/>
      <c r="CY21" s="12"/>
      <c r="CZ21" s="12"/>
    </row>
    <row r="22" spans="1:104" s="34" customFormat="1" ht="18" customHeight="1">
      <c r="A22" s="687"/>
      <c r="B22" s="688"/>
      <c r="C22" s="692"/>
      <c r="D22" s="693"/>
      <c r="E22" s="693"/>
      <c r="F22" s="693"/>
      <c r="G22" s="693"/>
      <c r="H22" s="694"/>
      <c r="I22" s="30"/>
      <c r="J22" s="31" t="s">
        <v>605</v>
      </c>
      <c r="K22" s="548"/>
      <c r="L22" s="548"/>
      <c r="M22" s="548"/>
      <c r="N22" s="548"/>
      <c r="O22" s="548"/>
      <c r="P22" s="33" t="s">
        <v>606</v>
      </c>
      <c r="R22" s="35"/>
      <c r="S22" s="32" t="s">
        <v>605</v>
      </c>
      <c r="T22" s="712" t="s">
        <v>669</v>
      </c>
      <c r="U22" s="712"/>
      <c r="V22" s="712"/>
      <c r="W22" s="712"/>
      <c r="X22" s="712"/>
      <c r="Y22" s="36" t="s">
        <v>606</v>
      </c>
      <c r="Z22" s="37"/>
      <c r="AA22" s="38" t="s">
        <v>851</v>
      </c>
      <c r="AB22" s="39"/>
      <c r="AC22" s="39"/>
      <c r="AD22" s="39"/>
      <c r="AE22" s="39"/>
      <c r="AF22" s="39"/>
      <c r="AG22" s="39"/>
      <c r="AH22" s="39"/>
      <c r="AI22" s="39"/>
      <c r="AJ22" s="39"/>
      <c r="AK22" s="39"/>
      <c r="AL22" s="39"/>
      <c r="AM22" s="39"/>
      <c r="AN22" s="39"/>
      <c r="AO22" s="39"/>
      <c r="AP22" s="39"/>
      <c r="AQ22" s="39"/>
      <c r="AR22" s="39"/>
      <c r="AS22" s="39"/>
      <c r="AT22" s="39"/>
      <c r="AU22" s="39"/>
      <c r="AV22" s="39"/>
      <c r="AW22" s="39"/>
      <c r="AX22" s="40"/>
      <c r="AY22" s="41" t="s">
        <v>865</v>
      </c>
      <c r="AZ22" s="42"/>
      <c r="BA22" s="42"/>
      <c r="BB22" s="42"/>
      <c r="BC22" s="42"/>
      <c r="BD22" s="42"/>
      <c r="BE22" s="42"/>
      <c r="BF22" s="551" t="s">
        <v>669</v>
      </c>
      <c r="BG22" s="551"/>
      <c r="BH22" s="551"/>
      <c r="BI22" s="551"/>
      <c r="BJ22" s="551"/>
      <c r="BK22" s="551"/>
      <c r="BL22" s="551"/>
      <c r="BM22" s="551"/>
      <c r="BN22" s="551"/>
      <c r="BO22" s="551"/>
      <c r="BP22" s="551"/>
      <c r="BQ22" s="551"/>
      <c r="BR22" s="551"/>
      <c r="BS22" s="551"/>
      <c r="BT22" s="551"/>
      <c r="BU22" s="551"/>
      <c r="BV22" s="551"/>
      <c r="BW22" s="551"/>
      <c r="BX22" s="551"/>
      <c r="BY22" s="551"/>
      <c r="BZ22" s="43"/>
      <c r="CA22" s="4"/>
      <c r="CH22" s="12"/>
      <c r="CI22" s="12"/>
      <c r="CJ22" s="12"/>
      <c r="CK22" s="12"/>
      <c r="CL22" s="12"/>
      <c r="CM22" s="12"/>
      <c r="CN22" s="12"/>
      <c r="CO22" s="12"/>
      <c r="CP22" s="12"/>
      <c r="CQ22" s="12"/>
      <c r="CR22" s="12"/>
      <c r="CS22" s="12"/>
      <c r="CT22" s="12"/>
      <c r="CU22" s="12"/>
      <c r="CV22" s="12"/>
      <c r="CW22" s="12"/>
      <c r="CX22" s="12"/>
      <c r="CY22" s="12"/>
      <c r="CZ22" s="12"/>
    </row>
    <row r="23" spans="1:116" s="7" customFormat="1" ht="18" customHeight="1">
      <c r="A23" s="590"/>
      <c r="B23" s="628"/>
      <c r="C23" s="695"/>
      <c r="D23" s="696"/>
      <c r="E23" s="696"/>
      <c r="F23" s="696"/>
      <c r="G23" s="696"/>
      <c r="H23" s="697"/>
      <c r="I23" s="700"/>
      <c r="J23" s="700"/>
      <c r="K23" s="700"/>
      <c r="L23" s="700"/>
      <c r="M23" s="700"/>
      <c r="N23" s="700"/>
      <c r="O23" s="700"/>
      <c r="P23" s="700"/>
      <c r="Q23" s="700"/>
      <c r="R23" s="700"/>
      <c r="S23" s="700"/>
      <c r="T23" s="700"/>
      <c r="U23" s="700"/>
      <c r="V23" s="700"/>
      <c r="W23" s="700"/>
      <c r="X23" s="700"/>
      <c r="Y23" s="700"/>
      <c r="Z23" s="700"/>
      <c r="AB23" s="647" t="s">
        <v>669</v>
      </c>
      <c r="AC23" s="647"/>
      <c r="AD23" s="647"/>
      <c r="AE23" s="647"/>
      <c r="AF23" s="647"/>
      <c r="AG23" s="647"/>
      <c r="AH23" s="647"/>
      <c r="AI23" s="647"/>
      <c r="AJ23" s="647"/>
      <c r="AK23" s="647"/>
      <c r="AL23" s="647"/>
      <c r="AM23" s="647"/>
      <c r="AN23" s="647"/>
      <c r="AO23" s="647"/>
      <c r="AP23" s="647"/>
      <c r="AQ23" s="647"/>
      <c r="AR23" s="647"/>
      <c r="AS23" s="647"/>
      <c r="AT23" s="647"/>
      <c r="AU23" s="647"/>
      <c r="AV23" s="647"/>
      <c r="AW23" s="44"/>
      <c r="AX23" s="40" t="s">
        <v>670</v>
      </c>
      <c r="AY23" s="45" t="s">
        <v>867</v>
      </c>
      <c r="AZ23" s="46"/>
      <c r="BA23" s="46"/>
      <c r="BB23" s="46"/>
      <c r="BC23" s="46"/>
      <c r="BD23" s="46"/>
      <c r="BE23" s="46"/>
      <c r="BF23" s="555" t="s">
        <v>669</v>
      </c>
      <c r="BG23" s="555"/>
      <c r="BH23" s="555"/>
      <c r="BI23" s="555"/>
      <c r="BJ23" s="555"/>
      <c r="BK23" s="555"/>
      <c r="BL23" s="555"/>
      <c r="BM23" s="555"/>
      <c r="BN23" s="555"/>
      <c r="BO23" s="555"/>
      <c r="BP23" s="555"/>
      <c r="BQ23" s="555"/>
      <c r="BR23" s="555"/>
      <c r="BS23" s="555"/>
      <c r="BT23" s="555"/>
      <c r="BU23" s="555"/>
      <c r="BV23" s="555"/>
      <c r="BW23" s="555"/>
      <c r="BX23" s="555"/>
      <c r="BY23" s="555"/>
      <c r="BZ23" s="47"/>
      <c r="CA23" s="4"/>
      <c r="CH23" s="12"/>
      <c r="CI23" s="12"/>
      <c r="CJ23" s="12"/>
      <c r="CK23" s="12"/>
      <c r="CL23" s="12"/>
      <c r="CM23" s="12"/>
      <c r="CN23" s="12"/>
      <c r="CO23" s="12"/>
      <c r="CP23" s="12"/>
      <c r="CQ23" s="12"/>
      <c r="CR23" s="12"/>
      <c r="CS23" s="12"/>
      <c r="CT23" s="12"/>
      <c r="CU23" s="12"/>
      <c r="CV23" s="12"/>
      <c r="CW23" s="12"/>
      <c r="CX23" s="12"/>
      <c r="CY23" s="12"/>
      <c r="CZ23" s="12"/>
      <c r="DL23" s="21"/>
    </row>
    <row r="24" spans="1:121" s="7" customFormat="1" ht="18" customHeight="1">
      <c r="A24" s="590"/>
      <c r="B24" s="628"/>
      <c r="C24" s="695"/>
      <c r="D24" s="696"/>
      <c r="E24" s="696"/>
      <c r="F24" s="696"/>
      <c r="G24" s="696"/>
      <c r="H24" s="697"/>
      <c r="I24" s="700"/>
      <c r="J24" s="700"/>
      <c r="K24" s="700"/>
      <c r="L24" s="700"/>
      <c r="M24" s="700"/>
      <c r="N24" s="700"/>
      <c r="O24" s="700"/>
      <c r="P24" s="700"/>
      <c r="Q24" s="700"/>
      <c r="R24" s="700"/>
      <c r="S24" s="700"/>
      <c r="T24" s="700"/>
      <c r="U24" s="700"/>
      <c r="V24" s="700"/>
      <c r="W24" s="700"/>
      <c r="X24" s="700"/>
      <c r="Y24" s="700"/>
      <c r="Z24" s="700"/>
      <c r="AH24" s="48"/>
      <c r="AI24" s="48"/>
      <c r="AV24" s="44"/>
      <c r="AW24" s="44"/>
      <c r="AX24" s="40" t="s">
        <v>670</v>
      </c>
      <c r="AY24" s="49" t="s">
        <v>869</v>
      </c>
      <c r="AZ24" s="8"/>
      <c r="BA24" s="8"/>
      <c r="BB24" s="8"/>
      <c r="BC24" s="8"/>
      <c r="BD24" s="8"/>
      <c r="BE24" s="8"/>
      <c r="BF24" s="8"/>
      <c r="BG24" s="8"/>
      <c r="BH24" s="8"/>
      <c r="BI24" s="555" t="s">
        <v>669</v>
      </c>
      <c r="BJ24" s="555"/>
      <c r="BK24" s="555"/>
      <c r="BL24" s="555"/>
      <c r="BM24" s="555"/>
      <c r="BN24" s="555"/>
      <c r="BO24" s="555"/>
      <c r="BP24" s="555"/>
      <c r="BQ24" s="555"/>
      <c r="BR24" s="555"/>
      <c r="BS24" s="555"/>
      <c r="BT24" s="555"/>
      <c r="BU24" s="555"/>
      <c r="BV24" s="555"/>
      <c r="BW24" s="726"/>
      <c r="BX24" s="726"/>
      <c r="BY24" s="726"/>
      <c r="BZ24" s="47"/>
      <c r="CA24" s="4"/>
      <c r="CD24" s="50"/>
      <c r="CE24" s="50"/>
      <c r="CF24" s="50"/>
      <c r="CG24" s="50"/>
      <c r="CH24" s="12"/>
      <c r="CI24" s="12"/>
      <c r="CJ24" s="12"/>
      <c r="CK24" s="12"/>
      <c r="CL24" s="12"/>
      <c r="CM24" s="12"/>
      <c r="CN24" s="12"/>
      <c r="CO24" s="12"/>
      <c r="CP24" s="12"/>
      <c r="CQ24" s="12"/>
      <c r="CR24" s="12"/>
      <c r="CS24" s="12"/>
      <c r="CT24" s="12"/>
      <c r="CU24" s="12"/>
      <c r="CV24" s="12"/>
      <c r="CW24" s="12"/>
      <c r="CX24" s="12"/>
      <c r="CY24" s="12"/>
      <c r="CZ24" s="12"/>
      <c r="DL24" s="21"/>
      <c r="DM24" s="21"/>
      <c r="DN24" s="21"/>
      <c r="DO24" s="21"/>
      <c r="DP24" s="21"/>
      <c r="DQ24" s="21"/>
    </row>
    <row r="25" spans="1:104" s="34" customFormat="1" ht="18" customHeight="1">
      <c r="A25" s="590"/>
      <c r="B25" s="628"/>
      <c r="C25" s="695"/>
      <c r="D25" s="696"/>
      <c r="E25" s="696"/>
      <c r="F25" s="696"/>
      <c r="G25" s="696"/>
      <c r="H25" s="697"/>
      <c r="I25" s="700"/>
      <c r="J25" s="700"/>
      <c r="K25" s="700"/>
      <c r="L25" s="700"/>
      <c r="M25" s="700"/>
      <c r="N25" s="700"/>
      <c r="O25" s="700"/>
      <c r="P25" s="700"/>
      <c r="Q25" s="700"/>
      <c r="R25" s="700"/>
      <c r="S25" s="700"/>
      <c r="T25" s="700"/>
      <c r="U25" s="700"/>
      <c r="V25" s="700"/>
      <c r="W25" s="700"/>
      <c r="X25" s="700"/>
      <c r="Y25" s="700"/>
      <c r="Z25" s="700"/>
      <c r="AA25" s="1" t="s">
        <v>853</v>
      </c>
      <c r="AB25" s="51"/>
      <c r="AC25" s="51"/>
      <c r="AD25" s="51"/>
      <c r="AE25" s="51"/>
      <c r="AF25" s="39"/>
      <c r="AG25" s="39"/>
      <c r="AH25" s="48"/>
      <c r="AI25" s="48"/>
      <c r="AJ25" s="52"/>
      <c r="AK25" s="647" t="s">
        <v>855</v>
      </c>
      <c r="AL25" s="648"/>
      <c r="AM25" s="648"/>
      <c r="AN25" s="648"/>
      <c r="AO25" s="648"/>
      <c r="AP25" s="648"/>
      <c r="AQ25" s="648"/>
      <c r="AR25" s="648"/>
      <c r="AS25" s="648"/>
      <c r="AT25" s="648"/>
      <c r="AU25" s="648"/>
      <c r="AV25" s="39"/>
      <c r="AW25" s="39"/>
      <c r="AX25" s="40" t="s">
        <v>670</v>
      </c>
      <c r="AY25" s="45" t="s">
        <v>871</v>
      </c>
      <c r="AZ25" s="8"/>
      <c r="BA25" s="8"/>
      <c r="BB25" s="8"/>
      <c r="BC25" s="8"/>
      <c r="BD25" s="8"/>
      <c r="BE25" s="8"/>
      <c r="BF25" s="8"/>
      <c r="BG25" s="8"/>
      <c r="BH25" s="556" t="s">
        <v>669</v>
      </c>
      <c r="BI25" s="556"/>
      <c r="BJ25" s="556"/>
      <c r="BK25" s="556"/>
      <c r="BL25" s="556"/>
      <c r="BM25" s="556"/>
      <c r="BN25" s="556"/>
      <c r="BO25" s="556"/>
      <c r="BP25" s="556"/>
      <c r="BQ25" s="556"/>
      <c r="BR25" s="556"/>
      <c r="BS25" s="556"/>
      <c r="BT25" s="556"/>
      <c r="BU25" s="556"/>
      <c r="BV25" s="556"/>
      <c r="BW25" s="556"/>
      <c r="BX25" s="556"/>
      <c r="BY25" s="556"/>
      <c r="BZ25" s="53"/>
      <c r="CA25" s="54"/>
      <c r="CC25" s="50"/>
      <c r="CD25" s="50"/>
      <c r="CE25" s="50"/>
      <c r="CF25" s="50"/>
      <c r="CG25" s="50"/>
      <c r="CH25" s="12"/>
      <c r="CI25" s="12"/>
      <c r="CJ25" s="12"/>
      <c r="CK25" s="12"/>
      <c r="CL25" s="12"/>
      <c r="CM25" s="12"/>
      <c r="CN25" s="12"/>
      <c r="CO25" s="12"/>
      <c r="CP25" s="12"/>
      <c r="CQ25" s="12"/>
      <c r="CR25" s="12"/>
      <c r="CS25" s="12"/>
      <c r="CT25" s="12"/>
      <c r="CU25" s="12"/>
      <c r="CV25" s="12"/>
      <c r="CW25" s="12"/>
      <c r="CX25" s="12"/>
      <c r="CY25" s="12"/>
      <c r="CZ25" s="12"/>
    </row>
    <row r="26" spans="1:104" s="7" customFormat="1" ht="18" customHeight="1">
      <c r="A26" s="590"/>
      <c r="B26" s="628"/>
      <c r="C26" s="695"/>
      <c r="D26" s="696"/>
      <c r="E26" s="696"/>
      <c r="F26" s="696"/>
      <c r="G26" s="696"/>
      <c r="H26" s="697"/>
      <c r="I26" s="700"/>
      <c r="J26" s="700"/>
      <c r="K26" s="700"/>
      <c r="L26" s="700"/>
      <c r="M26" s="700"/>
      <c r="N26" s="700"/>
      <c r="O26" s="700"/>
      <c r="P26" s="700"/>
      <c r="Q26" s="700"/>
      <c r="R26" s="700"/>
      <c r="S26" s="700"/>
      <c r="T26" s="700"/>
      <c r="U26" s="700"/>
      <c r="V26" s="700"/>
      <c r="W26" s="700"/>
      <c r="X26" s="700"/>
      <c r="Y26" s="700"/>
      <c r="Z26" s="700"/>
      <c r="AA26" s="44"/>
      <c r="AB26" s="44"/>
      <c r="AC26" s="44"/>
      <c r="AD26" s="44"/>
      <c r="AE26" s="44"/>
      <c r="AF26" s="44"/>
      <c r="AG26" s="44"/>
      <c r="AH26" s="48"/>
      <c r="AI26" s="48"/>
      <c r="AJ26" s="55"/>
      <c r="AK26" s="56"/>
      <c r="AL26" s="652" t="s">
        <v>856</v>
      </c>
      <c r="AM26" s="603"/>
      <c r="AN26" s="603"/>
      <c r="AO26" s="603"/>
      <c r="AP26" s="653"/>
      <c r="AQ26" s="652" t="s">
        <v>859</v>
      </c>
      <c r="AR26" s="603"/>
      <c r="AS26" s="603"/>
      <c r="AT26" s="653"/>
      <c r="AU26" s="649" t="s">
        <v>862</v>
      </c>
      <c r="AV26" s="650"/>
      <c r="AW26" s="651"/>
      <c r="AX26" s="40" t="s">
        <v>670</v>
      </c>
      <c r="AY26" s="49" t="s">
        <v>873</v>
      </c>
      <c r="AZ26" s="8"/>
      <c r="BA26" s="8"/>
      <c r="BB26" s="8"/>
      <c r="BC26" s="8"/>
      <c r="BD26" s="8"/>
      <c r="BE26" s="8"/>
      <c r="BF26" s="8"/>
      <c r="BG26" s="8"/>
      <c r="BH26" s="8"/>
      <c r="BI26" s="8"/>
      <c r="BJ26" s="8"/>
      <c r="BK26" s="8"/>
      <c r="BL26" s="8"/>
      <c r="BM26" s="46"/>
      <c r="BN26" s="8"/>
      <c r="BO26" s="8"/>
      <c r="BP26" s="8"/>
      <c r="BQ26" s="8"/>
      <c r="BR26" s="8"/>
      <c r="BS26" s="46"/>
      <c r="BT26" s="46"/>
      <c r="BU26" s="46"/>
      <c r="BV26" s="46"/>
      <c r="BW26" s="57"/>
      <c r="BX26" s="46"/>
      <c r="BY26" s="46"/>
      <c r="BZ26" s="53"/>
      <c r="CA26" s="4"/>
      <c r="CH26" s="12"/>
      <c r="CI26" s="12"/>
      <c r="CJ26" s="12"/>
      <c r="CK26" s="12"/>
      <c r="CL26" s="12"/>
      <c r="CM26" s="12"/>
      <c r="CN26" s="12"/>
      <c r="CO26" s="12"/>
      <c r="CP26" s="12"/>
      <c r="CQ26" s="12"/>
      <c r="CR26" s="12"/>
      <c r="CS26" s="12"/>
      <c r="CT26" s="12"/>
      <c r="CU26" s="12"/>
      <c r="CV26" s="12"/>
      <c r="CW26" s="12"/>
      <c r="CX26" s="12"/>
      <c r="CY26" s="12"/>
      <c r="CZ26" s="12"/>
    </row>
    <row r="27" spans="1:104" s="34" customFormat="1" ht="18" customHeight="1">
      <c r="A27" s="590"/>
      <c r="B27" s="628"/>
      <c r="C27" s="695"/>
      <c r="D27" s="696"/>
      <c r="E27" s="696"/>
      <c r="F27" s="696"/>
      <c r="G27" s="696"/>
      <c r="H27" s="697"/>
      <c r="I27" s="700"/>
      <c r="J27" s="700"/>
      <c r="K27" s="700"/>
      <c r="L27" s="700"/>
      <c r="M27" s="700"/>
      <c r="N27" s="700"/>
      <c r="O27" s="700"/>
      <c r="P27" s="700"/>
      <c r="Q27" s="700"/>
      <c r="R27" s="700"/>
      <c r="S27" s="700"/>
      <c r="T27" s="700"/>
      <c r="U27" s="700"/>
      <c r="V27" s="700"/>
      <c r="W27" s="700"/>
      <c r="X27" s="700"/>
      <c r="Y27" s="700"/>
      <c r="Z27" s="700"/>
      <c r="AB27" s="58" t="s">
        <v>618</v>
      </c>
      <c r="AC27" s="603" t="s">
        <v>669</v>
      </c>
      <c r="AD27" s="603"/>
      <c r="AE27" s="603"/>
      <c r="AF27" s="603"/>
      <c r="AG27" s="603"/>
      <c r="AH27" s="603"/>
      <c r="AI27" s="48"/>
      <c r="AJ27" s="52"/>
      <c r="AK27" s="58" t="s">
        <v>618</v>
      </c>
      <c r="AL27" s="604" t="s">
        <v>669</v>
      </c>
      <c r="AM27" s="605"/>
      <c r="AN27" s="605"/>
      <c r="AO27" s="605"/>
      <c r="AP27" s="606"/>
      <c r="AQ27" s="604" t="s">
        <v>669</v>
      </c>
      <c r="AR27" s="605"/>
      <c r="AS27" s="605"/>
      <c r="AT27" s="606"/>
      <c r="AU27" s="601" t="s">
        <v>669</v>
      </c>
      <c r="AV27" s="601"/>
      <c r="AW27" s="602"/>
      <c r="AX27" s="40"/>
      <c r="AY27" s="45"/>
      <c r="AZ27" s="59" t="s">
        <v>618</v>
      </c>
      <c r="BA27" s="566" t="s">
        <v>669</v>
      </c>
      <c r="BB27" s="566"/>
      <c r="BC27" s="566"/>
      <c r="BD27" s="566"/>
      <c r="BE27" s="566"/>
      <c r="BF27" s="566"/>
      <c r="BG27" s="566"/>
      <c r="BH27" s="566"/>
      <c r="BI27" s="566"/>
      <c r="BJ27" s="566"/>
      <c r="BK27" s="566"/>
      <c r="BL27" s="566"/>
      <c r="BM27" s="566"/>
      <c r="BN27" s="566"/>
      <c r="BO27" s="566"/>
      <c r="BP27" s="566"/>
      <c r="BQ27" s="566"/>
      <c r="BR27" s="566"/>
      <c r="BS27" s="566"/>
      <c r="BT27" s="566"/>
      <c r="BU27" s="566"/>
      <c r="BV27" s="566"/>
      <c r="BW27" s="566"/>
      <c r="BX27" s="566"/>
      <c r="BY27" s="566"/>
      <c r="BZ27" s="60"/>
      <c r="CA27" s="54"/>
      <c r="CV27" s="12"/>
      <c r="CW27" s="12"/>
      <c r="CX27" s="12"/>
      <c r="CY27" s="12"/>
      <c r="CZ27" s="12"/>
    </row>
    <row r="28" spans="1:104" s="7" customFormat="1" ht="18" customHeight="1">
      <c r="A28" s="590"/>
      <c r="B28" s="628"/>
      <c r="C28" s="695"/>
      <c r="D28" s="696"/>
      <c r="E28" s="696"/>
      <c r="F28" s="696"/>
      <c r="G28" s="696"/>
      <c r="H28" s="697"/>
      <c r="I28" s="700"/>
      <c r="J28" s="700"/>
      <c r="K28" s="700"/>
      <c r="L28" s="700"/>
      <c r="M28" s="700"/>
      <c r="N28" s="700"/>
      <c r="O28" s="700"/>
      <c r="P28" s="700"/>
      <c r="Q28" s="700"/>
      <c r="R28" s="700"/>
      <c r="S28" s="700"/>
      <c r="T28" s="700"/>
      <c r="U28" s="700"/>
      <c r="V28" s="700"/>
      <c r="W28" s="700"/>
      <c r="X28" s="700"/>
      <c r="Y28" s="700"/>
      <c r="Z28" s="700"/>
      <c r="AB28" s="61" t="s">
        <v>619</v>
      </c>
      <c r="AC28" s="603"/>
      <c r="AD28" s="603"/>
      <c r="AE28" s="603"/>
      <c r="AF28" s="603"/>
      <c r="AG28" s="603"/>
      <c r="AH28" s="603"/>
      <c r="AI28" s="48"/>
      <c r="AJ28" s="55"/>
      <c r="AK28" s="61" t="s">
        <v>619</v>
      </c>
      <c r="AL28" s="604"/>
      <c r="AM28" s="605"/>
      <c r="AN28" s="605"/>
      <c r="AO28" s="605"/>
      <c r="AP28" s="606"/>
      <c r="AQ28" s="604"/>
      <c r="AR28" s="605"/>
      <c r="AS28" s="605"/>
      <c r="AT28" s="606"/>
      <c r="AU28" s="601"/>
      <c r="AV28" s="601"/>
      <c r="AW28" s="602"/>
      <c r="AX28" s="40"/>
      <c r="AY28" s="49"/>
      <c r="AZ28" s="59" t="s">
        <v>619</v>
      </c>
      <c r="BA28" s="567"/>
      <c r="BB28" s="567"/>
      <c r="BC28" s="567"/>
      <c r="BD28" s="567"/>
      <c r="BE28" s="567"/>
      <c r="BF28" s="567"/>
      <c r="BG28" s="567"/>
      <c r="BH28" s="567"/>
      <c r="BI28" s="567"/>
      <c r="BJ28" s="567"/>
      <c r="BK28" s="567"/>
      <c r="BL28" s="567"/>
      <c r="BM28" s="567"/>
      <c r="BN28" s="567"/>
      <c r="BO28" s="567"/>
      <c r="BP28" s="567"/>
      <c r="BQ28" s="567"/>
      <c r="BR28" s="567"/>
      <c r="BS28" s="567"/>
      <c r="BT28" s="567"/>
      <c r="BU28" s="567"/>
      <c r="BV28" s="567"/>
      <c r="BW28" s="567"/>
      <c r="BX28" s="567"/>
      <c r="BY28" s="567"/>
      <c r="BZ28" s="60"/>
      <c r="CA28" s="4"/>
      <c r="CV28" s="12"/>
      <c r="CW28" s="12"/>
      <c r="CX28" s="12"/>
      <c r="CY28" s="12"/>
      <c r="CZ28" s="12"/>
    </row>
    <row r="29" spans="1:104" s="7" customFormat="1" ht="18" customHeight="1">
      <c r="A29" s="590"/>
      <c r="B29" s="628"/>
      <c r="C29" s="695"/>
      <c r="D29" s="696"/>
      <c r="E29" s="696"/>
      <c r="F29" s="696"/>
      <c r="G29" s="696"/>
      <c r="H29" s="697"/>
      <c r="I29" s="700"/>
      <c r="J29" s="700"/>
      <c r="K29" s="700"/>
      <c r="L29" s="700"/>
      <c r="M29" s="700"/>
      <c r="N29" s="700"/>
      <c r="O29" s="700"/>
      <c r="P29" s="700"/>
      <c r="Q29" s="700"/>
      <c r="R29" s="700"/>
      <c r="S29" s="700"/>
      <c r="T29" s="700"/>
      <c r="U29" s="700"/>
      <c r="V29" s="700"/>
      <c r="W29" s="700"/>
      <c r="X29" s="700"/>
      <c r="Y29" s="700"/>
      <c r="Z29" s="700"/>
      <c r="AB29" s="58" t="s">
        <v>620</v>
      </c>
      <c r="AC29" s="603"/>
      <c r="AD29" s="603"/>
      <c r="AE29" s="603"/>
      <c r="AF29" s="603"/>
      <c r="AG29" s="603"/>
      <c r="AH29" s="603"/>
      <c r="AI29" s="48"/>
      <c r="AJ29" s="55"/>
      <c r="AK29" s="58" t="s">
        <v>620</v>
      </c>
      <c r="AL29" s="604"/>
      <c r="AM29" s="605"/>
      <c r="AN29" s="605"/>
      <c r="AO29" s="605"/>
      <c r="AP29" s="606"/>
      <c r="AQ29" s="604"/>
      <c r="AR29" s="605"/>
      <c r="AS29" s="605"/>
      <c r="AT29" s="606"/>
      <c r="AU29" s="601"/>
      <c r="AV29" s="601"/>
      <c r="AW29" s="602"/>
      <c r="AX29" s="40" t="s">
        <v>670</v>
      </c>
      <c r="AY29" s="49"/>
      <c r="AZ29" s="59" t="s">
        <v>620</v>
      </c>
      <c r="BA29" s="567"/>
      <c r="BB29" s="567"/>
      <c r="BC29" s="567"/>
      <c r="BD29" s="567"/>
      <c r="BE29" s="567"/>
      <c r="BF29" s="567"/>
      <c r="BG29" s="567"/>
      <c r="BH29" s="567"/>
      <c r="BI29" s="567"/>
      <c r="BJ29" s="567"/>
      <c r="BK29" s="567"/>
      <c r="BL29" s="567"/>
      <c r="BM29" s="567"/>
      <c r="BN29" s="567"/>
      <c r="BO29" s="567"/>
      <c r="BP29" s="567"/>
      <c r="BQ29" s="567"/>
      <c r="BR29" s="567"/>
      <c r="BS29" s="567"/>
      <c r="BT29" s="567"/>
      <c r="BU29" s="567"/>
      <c r="BV29" s="567"/>
      <c r="BW29" s="567"/>
      <c r="BX29" s="567"/>
      <c r="BY29" s="567"/>
      <c r="BZ29" s="60"/>
      <c r="CA29" s="4"/>
      <c r="CV29" s="12"/>
      <c r="CW29" s="12"/>
      <c r="CX29" s="12"/>
      <c r="CY29" s="12"/>
      <c r="CZ29" s="12"/>
    </row>
    <row r="30" spans="1:79" s="7" customFormat="1" ht="18" customHeight="1">
      <c r="A30" s="590"/>
      <c r="B30" s="628"/>
      <c r="C30" s="695"/>
      <c r="D30" s="696"/>
      <c r="E30" s="696"/>
      <c r="F30" s="696"/>
      <c r="G30" s="696"/>
      <c r="H30" s="697"/>
      <c r="I30" s="700"/>
      <c r="J30" s="700"/>
      <c r="K30" s="700"/>
      <c r="L30" s="700"/>
      <c r="M30" s="700"/>
      <c r="N30" s="700"/>
      <c r="O30" s="700"/>
      <c r="P30" s="700"/>
      <c r="Q30" s="700"/>
      <c r="R30" s="700"/>
      <c r="S30" s="700"/>
      <c r="T30" s="700"/>
      <c r="U30" s="700"/>
      <c r="V30" s="700"/>
      <c r="W30" s="700"/>
      <c r="X30" s="700"/>
      <c r="Y30" s="700"/>
      <c r="Z30" s="700"/>
      <c r="AB30" s="58" t="s">
        <v>621</v>
      </c>
      <c r="AC30" s="603"/>
      <c r="AD30" s="603"/>
      <c r="AE30" s="603"/>
      <c r="AF30" s="603"/>
      <c r="AG30" s="603"/>
      <c r="AH30" s="603"/>
      <c r="AI30" s="48"/>
      <c r="AJ30" s="55"/>
      <c r="AK30" s="61" t="s">
        <v>621</v>
      </c>
      <c r="AL30" s="604"/>
      <c r="AM30" s="605"/>
      <c r="AN30" s="605"/>
      <c r="AO30" s="605"/>
      <c r="AP30" s="606"/>
      <c r="AQ30" s="604"/>
      <c r="AR30" s="605"/>
      <c r="AS30" s="605"/>
      <c r="AT30" s="606"/>
      <c r="AU30" s="601"/>
      <c r="AV30" s="601"/>
      <c r="AW30" s="602"/>
      <c r="AX30" s="40" t="s">
        <v>670</v>
      </c>
      <c r="AY30" s="49"/>
      <c r="AZ30" s="59" t="s">
        <v>621</v>
      </c>
      <c r="BA30" s="567"/>
      <c r="BB30" s="567"/>
      <c r="BC30" s="567"/>
      <c r="BD30" s="567"/>
      <c r="BE30" s="567"/>
      <c r="BF30" s="567"/>
      <c r="BG30" s="567"/>
      <c r="BH30" s="567"/>
      <c r="BI30" s="567"/>
      <c r="BJ30" s="567"/>
      <c r="BK30" s="567"/>
      <c r="BL30" s="567"/>
      <c r="BM30" s="567"/>
      <c r="BN30" s="567"/>
      <c r="BO30" s="567"/>
      <c r="BP30" s="567"/>
      <c r="BQ30" s="567"/>
      <c r="BR30" s="567"/>
      <c r="BS30" s="567"/>
      <c r="BT30" s="567"/>
      <c r="BU30" s="567"/>
      <c r="BV30" s="567"/>
      <c r="BW30" s="567"/>
      <c r="BX30" s="567"/>
      <c r="BY30" s="567"/>
      <c r="BZ30" s="60"/>
      <c r="CA30" s="4"/>
    </row>
    <row r="31" spans="1:79" s="7" customFormat="1" ht="18" customHeight="1">
      <c r="A31" s="590"/>
      <c r="B31" s="628"/>
      <c r="C31" s="695"/>
      <c r="D31" s="696"/>
      <c r="E31" s="696"/>
      <c r="F31" s="696"/>
      <c r="G31" s="696"/>
      <c r="H31" s="697"/>
      <c r="I31" s="700"/>
      <c r="J31" s="700"/>
      <c r="K31" s="700"/>
      <c r="L31" s="700"/>
      <c r="M31" s="700"/>
      <c r="N31" s="700"/>
      <c r="O31" s="700"/>
      <c r="P31" s="700"/>
      <c r="Q31" s="700"/>
      <c r="R31" s="700"/>
      <c r="S31" s="700"/>
      <c r="T31" s="700"/>
      <c r="U31" s="700"/>
      <c r="V31" s="700"/>
      <c r="W31" s="700"/>
      <c r="X31" s="700"/>
      <c r="Y31" s="700"/>
      <c r="Z31" s="700"/>
      <c r="AB31" s="58" t="s">
        <v>622</v>
      </c>
      <c r="AC31" s="603"/>
      <c r="AD31" s="603"/>
      <c r="AE31" s="603"/>
      <c r="AF31" s="603"/>
      <c r="AG31" s="603"/>
      <c r="AH31" s="603"/>
      <c r="AI31" s="48"/>
      <c r="AJ31" s="55"/>
      <c r="AK31" s="58" t="s">
        <v>622</v>
      </c>
      <c r="AL31" s="604"/>
      <c r="AM31" s="605"/>
      <c r="AN31" s="605"/>
      <c r="AO31" s="605"/>
      <c r="AP31" s="606"/>
      <c r="AQ31" s="604"/>
      <c r="AR31" s="605"/>
      <c r="AS31" s="605"/>
      <c r="AT31" s="606"/>
      <c r="AU31" s="601"/>
      <c r="AV31" s="601"/>
      <c r="AW31" s="602"/>
      <c r="AX31" s="40" t="s">
        <v>670</v>
      </c>
      <c r="AY31" s="49" t="s">
        <v>874</v>
      </c>
      <c r="AZ31" s="8"/>
      <c r="BA31" s="8"/>
      <c r="BB31" s="8"/>
      <c r="BC31" s="8"/>
      <c r="BD31" s="8"/>
      <c r="BF31" s="555" t="s">
        <v>669</v>
      </c>
      <c r="BG31" s="555"/>
      <c r="BH31" s="555"/>
      <c r="BI31" s="555"/>
      <c r="BJ31" s="555"/>
      <c r="BK31" s="555"/>
      <c r="BL31" s="555"/>
      <c r="BM31" s="555"/>
      <c r="BN31" s="555"/>
      <c r="BO31" s="555"/>
      <c r="BP31" s="555"/>
      <c r="BQ31" s="555"/>
      <c r="BR31" s="555"/>
      <c r="BS31" s="555"/>
      <c r="BT31" s="555"/>
      <c r="BU31" s="555"/>
      <c r="BV31" s="555"/>
      <c r="BW31" s="555"/>
      <c r="BX31" s="555"/>
      <c r="BY31" s="555"/>
      <c r="BZ31" s="47"/>
      <c r="CA31" s="62"/>
    </row>
    <row r="32" spans="1:79" s="7" customFormat="1" ht="18" customHeight="1">
      <c r="A32" s="590"/>
      <c r="B32" s="628"/>
      <c r="C32" s="695"/>
      <c r="D32" s="696"/>
      <c r="E32" s="696"/>
      <c r="F32" s="696"/>
      <c r="G32" s="696"/>
      <c r="H32" s="697"/>
      <c r="I32" s="700"/>
      <c r="J32" s="700"/>
      <c r="K32" s="700"/>
      <c r="L32" s="700"/>
      <c r="M32" s="700"/>
      <c r="N32" s="700"/>
      <c r="O32" s="700"/>
      <c r="P32" s="700"/>
      <c r="Q32" s="700"/>
      <c r="R32" s="700"/>
      <c r="S32" s="700"/>
      <c r="T32" s="700"/>
      <c r="U32" s="700"/>
      <c r="V32" s="700"/>
      <c r="W32" s="700"/>
      <c r="X32" s="700"/>
      <c r="Y32" s="700"/>
      <c r="Z32" s="700"/>
      <c r="AB32" s="58" t="s">
        <v>624</v>
      </c>
      <c r="AC32" s="603"/>
      <c r="AD32" s="603"/>
      <c r="AE32" s="603"/>
      <c r="AF32" s="603"/>
      <c r="AG32" s="603"/>
      <c r="AH32" s="603"/>
      <c r="AI32" s="48"/>
      <c r="AJ32" s="55"/>
      <c r="AK32" s="63" t="s">
        <v>624</v>
      </c>
      <c r="AL32" s="604"/>
      <c r="AM32" s="605"/>
      <c r="AN32" s="605"/>
      <c r="AO32" s="605"/>
      <c r="AP32" s="606"/>
      <c r="AQ32" s="604"/>
      <c r="AR32" s="605"/>
      <c r="AS32" s="605"/>
      <c r="AT32" s="606"/>
      <c r="AU32" s="601"/>
      <c r="AV32" s="601"/>
      <c r="AW32" s="602"/>
      <c r="AX32" s="40"/>
      <c r="AY32" s="49" t="s">
        <v>876</v>
      </c>
      <c r="AZ32" s="8"/>
      <c r="BA32" s="8"/>
      <c r="BB32" s="8"/>
      <c r="BC32" s="8"/>
      <c r="BD32" s="8"/>
      <c r="BE32" s="8"/>
      <c r="BF32" s="555" t="s">
        <v>669</v>
      </c>
      <c r="BG32" s="555"/>
      <c r="BH32" s="555"/>
      <c r="BI32" s="555"/>
      <c r="BJ32" s="555"/>
      <c r="BK32" s="555"/>
      <c r="BL32" s="555"/>
      <c r="BM32" s="555"/>
      <c r="BN32" s="555"/>
      <c r="BO32" s="555"/>
      <c r="BP32" s="555"/>
      <c r="BQ32" s="555"/>
      <c r="BR32" s="555"/>
      <c r="BS32" s="555"/>
      <c r="BT32" s="555"/>
      <c r="BU32" s="555"/>
      <c r="BV32" s="555"/>
      <c r="BW32" s="555"/>
      <c r="BX32" s="555"/>
      <c r="BY32" s="555"/>
      <c r="BZ32" s="64"/>
      <c r="CA32" s="62"/>
    </row>
    <row r="33" spans="1:79" s="7" customFormat="1" ht="18" customHeight="1">
      <c r="A33" s="590"/>
      <c r="B33" s="628"/>
      <c r="C33" s="695"/>
      <c r="D33" s="696"/>
      <c r="E33" s="696"/>
      <c r="F33" s="696"/>
      <c r="G33" s="696"/>
      <c r="H33" s="697"/>
      <c r="I33" s="700"/>
      <c r="J33" s="700"/>
      <c r="K33" s="700"/>
      <c r="L33" s="700"/>
      <c r="M33" s="700"/>
      <c r="N33" s="700"/>
      <c r="O33" s="700"/>
      <c r="P33" s="700"/>
      <c r="Q33" s="700"/>
      <c r="R33" s="700"/>
      <c r="S33" s="700"/>
      <c r="T33" s="700"/>
      <c r="U33" s="700"/>
      <c r="V33" s="700"/>
      <c r="W33" s="700"/>
      <c r="X33" s="700"/>
      <c r="Y33" s="700"/>
      <c r="Z33" s="700"/>
      <c r="AB33" s="58" t="s">
        <v>626</v>
      </c>
      <c r="AC33" s="603"/>
      <c r="AD33" s="603"/>
      <c r="AE33" s="603"/>
      <c r="AF33" s="603"/>
      <c r="AG33" s="603"/>
      <c r="AH33" s="603"/>
      <c r="AI33" s="48"/>
      <c r="AJ33" s="55"/>
      <c r="AK33" s="63" t="s">
        <v>626</v>
      </c>
      <c r="AL33" s="604"/>
      <c r="AM33" s="605"/>
      <c r="AN33" s="605"/>
      <c r="AO33" s="605"/>
      <c r="AP33" s="606"/>
      <c r="AQ33" s="604"/>
      <c r="AR33" s="605"/>
      <c r="AS33" s="605"/>
      <c r="AT33" s="606"/>
      <c r="AU33" s="601"/>
      <c r="AV33" s="601"/>
      <c r="AW33" s="602"/>
      <c r="AX33" s="40" t="s">
        <v>670</v>
      </c>
      <c r="AY33" s="49" t="s">
        <v>878</v>
      </c>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64"/>
      <c r="CA33" s="65"/>
    </row>
    <row r="34" spans="1:105" s="7" customFormat="1" ht="18" customHeight="1">
      <c r="A34" s="590"/>
      <c r="B34" s="628"/>
      <c r="C34" s="695"/>
      <c r="D34" s="696"/>
      <c r="E34" s="696"/>
      <c r="F34" s="696"/>
      <c r="G34" s="696"/>
      <c r="H34" s="697"/>
      <c r="I34" s="700"/>
      <c r="J34" s="700"/>
      <c r="K34" s="700"/>
      <c r="L34" s="700"/>
      <c r="M34" s="700"/>
      <c r="N34" s="700"/>
      <c r="O34" s="700"/>
      <c r="P34" s="700"/>
      <c r="Q34" s="700"/>
      <c r="R34" s="700"/>
      <c r="S34" s="700"/>
      <c r="T34" s="700"/>
      <c r="U34" s="700"/>
      <c r="V34" s="700"/>
      <c r="W34" s="700"/>
      <c r="X34" s="700"/>
      <c r="Y34" s="700"/>
      <c r="Z34" s="700"/>
      <c r="AB34" s="58" t="s">
        <v>628</v>
      </c>
      <c r="AC34" s="603"/>
      <c r="AD34" s="603"/>
      <c r="AE34" s="603"/>
      <c r="AF34" s="603"/>
      <c r="AG34" s="603"/>
      <c r="AH34" s="603"/>
      <c r="AI34" s="48"/>
      <c r="AJ34" s="55"/>
      <c r="AK34" s="58" t="s">
        <v>628</v>
      </c>
      <c r="AL34" s="604"/>
      <c r="AM34" s="605"/>
      <c r="AN34" s="605"/>
      <c r="AO34" s="605"/>
      <c r="AP34" s="606"/>
      <c r="AQ34" s="604"/>
      <c r="AR34" s="605"/>
      <c r="AS34" s="605"/>
      <c r="AT34" s="606"/>
      <c r="AU34" s="601"/>
      <c r="AV34" s="601"/>
      <c r="AW34" s="602"/>
      <c r="AX34" s="40" t="s">
        <v>670</v>
      </c>
      <c r="AY34" s="66"/>
      <c r="AZ34" s="701" t="s">
        <v>618</v>
      </c>
      <c r="BA34" s="455" t="s">
        <v>669</v>
      </c>
      <c r="BB34" s="730"/>
      <c r="BC34" s="730"/>
      <c r="BD34" s="730"/>
      <c r="BE34" s="730"/>
      <c r="BF34" s="730"/>
      <c r="BG34" s="730"/>
      <c r="BH34" s="730"/>
      <c r="BI34" s="730"/>
      <c r="BJ34" s="730"/>
      <c r="BK34" s="730"/>
      <c r="BL34" s="730"/>
      <c r="BM34" s="730"/>
      <c r="BN34" s="730"/>
      <c r="BO34" s="730"/>
      <c r="BP34" s="730"/>
      <c r="BQ34" s="730"/>
      <c r="BR34" s="730"/>
      <c r="BS34" s="730"/>
      <c r="BT34" s="730"/>
      <c r="BU34" s="730"/>
      <c r="BV34" s="730"/>
      <c r="BW34" s="730"/>
      <c r="BX34" s="730"/>
      <c r="BY34" s="730"/>
      <c r="BZ34" s="47"/>
      <c r="CA34" s="6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row>
    <row r="35" spans="1:105" s="7" customFormat="1" ht="18" customHeight="1">
      <c r="A35" s="590"/>
      <c r="B35" s="628"/>
      <c r="C35" s="695"/>
      <c r="D35" s="696"/>
      <c r="E35" s="696"/>
      <c r="F35" s="696"/>
      <c r="G35" s="696"/>
      <c r="H35" s="697"/>
      <c r="I35" s="700"/>
      <c r="J35" s="700"/>
      <c r="K35" s="700"/>
      <c r="L35" s="700"/>
      <c r="M35" s="700"/>
      <c r="N35" s="700"/>
      <c r="O35" s="700"/>
      <c r="P35" s="700"/>
      <c r="Q35" s="700"/>
      <c r="R35" s="700"/>
      <c r="S35" s="700"/>
      <c r="T35" s="700"/>
      <c r="U35" s="700"/>
      <c r="V35" s="700"/>
      <c r="W35" s="700"/>
      <c r="X35" s="700"/>
      <c r="Y35" s="700"/>
      <c r="Z35" s="700"/>
      <c r="AB35" s="58" t="s">
        <v>629</v>
      </c>
      <c r="AC35" s="603"/>
      <c r="AD35" s="603"/>
      <c r="AE35" s="603"/>
      <c r="AF35" s="603"/>
      <c r="AG35" s="603"/>
      <c r="AH35" s="603"/>
      <c r="AI35" s="48"/>
      <c r="AJ35" s="55"/>
      <c r="AK35" s="58" t="s">
        <v>629</v>
      </c>
      <c r="AL35" s="604"/>
      <c r="AM35" s="605"/>
      <c r="AN35" s="605"/>
      <c r="AO35" s="605"/>
      <c r="AP35" s="606"/>
      <c r="AQ35" s="604"/>
      <c r="AR35" s="605"/>
      <c r="AS35" s="605"/>
      <c r="AT35" s="606"/>
      <c r="AU35" s="601"/>
      <c r="AV35" s="601"/>
      <c r="AW35" s="602"/>
      <c r="AX35" s="40" t="s">
        <v>670</v>
      </c>
      <c r="AY35" s="49"/>
      <c r="AZ35" s="701"/>
      <c r="BA35" s="731"/>
      <c r="BB35" s="731"/>
      <c r="BC35" s="731"/>
      <c r="BD35" s="731"/>
      <c r="BE35" s="731"/>
      <c r="BF35" s="731"/>
      <c r="BG35" s="731"/>
      <c r="BH35" s="731"/>
      <c r="BI35" s="731"/>
      <c r="BJ35" s="731"/>
      <c r="BK35" s="731"/>
      <c r="BL35" s="731"/>
      <c r="BM35" s="731"/>
      <c r="BN35" s="731"/>
      <c r="BO35" s="731"/>
      <c r="BP35" s="731"/>
      <c r="BQ35" s="731"/>
      <c r="BR35" s="731"/>
      <c r="BS35" s="731"/>
      <c r="BT35" s="731"/>
      <c r="BU35" s="731"/>
      <c r="BV35" s="731"/>
      <c r="BW35" s="731"/>
      <c r="BX35" s="731"/>
      <c r="BY35" s="731"/>
      <c r="BZ35" s="47"/>
      <c r="CA35" s="6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row>
    <row r="36" spans="1:105" s="7" customFormat="1" ht="18" customHeight="1">
      <c r="A36" s="590"/>
      <c r="B36" s="628"/>
      <c r="C36" s="695"/>
      <c r="D36" s="696"/>
      <c r="E36" s="696"/>
      <c r="F36" s="696"/>
      <c r="G36" s="696"/>
      <c r="H36" s="697"/>
      <c r="I36" s="700"/>
      <c r="J36" s="700"/>
      <c r="K36" s="700"/>
      <c r="L36" s="700"/>
      <c r="M36" s="700"/>
      <c r="N36" s="700"/>
      <c r="O36" s="700"/>
      <c r="P36" s="700"/>
      <c r="Q36" s="700"/>
      <c r="R36" s="700"/>
      <c r="S36" s="700"/>
      <c r="T36" s="700"/>
      <c r="U36" s="700"/>
      <c r="V36" s="700"/>
      <c r="W36" s="700"/>
      <c r="X36" s="700"/>
      <c r="Y36" s="700"/>
      <c r="Z36" s="700"/>
      <c r="AB36" s="58" t="s">
        <v>630</v>
      </c>
      <c r="AC36" s="603"/>
      <c r="AD36" s="603"/>
      <c r="AE36" s="603"/>
      <c r="AF36" s="603"/>
      <c r="AG36" s="603"/>
      <c r="AH36" s="603"/>
      <c r="AI36" s="48"/>
      <c r="AJ36" s="55"/>
      <c r="AK36" s="58" t="s">
        <v>630</v>
      </c>
      <c r="AL36" s="604"/>
      <c r="AM36" s="605"/>
      <c r="AN36" s="605"/>
      <c r="AO36" s="605"/>
      <c r="AP36" s="606"/>
      <c r="AQ36" s="604"/>
      <c r="AR36" s="605"/>
      <c r="AS36" s="605"/>
      <c r="AT36" s="606"/>
      <c r="AU36" s="601"/>
      <c r="AV36" s="601"/>
      <c r="AW36" s="602"/>
      <c r="AX36" s="67" t="s">
        <v>670</v>
      </c>
      <c r="AY36" s="66"/>
      <c r="AZ36" s="701" t="s">
        <v>619</v>
      </c>
      <c r="BA36" s="570"/>
      <c r="BB36" s="732"/>
      <c r="BC36" s="732"/>
      <c r="BD36" s="732"/>
      <c r="BE36" s="732"/>
      <c r="BF36" s="732"/>
      <c r="BG36" s="732"/>
      <c r="BH36" s="732"/>
      <c r="BI36" s="732"/>
      <c r="BJ36" s="732"/>
      <c r="BK36" s="732"/>
      <c r="BL36" s="732"/>
      <c r="BM36" s="732"/>
      <c r="BN36" s="732"/>
      <c r="BO36" s="732"/>
      <c r="BP36" s="732"/>
      <c r="BQ36" s="732"/>
      <c r="BR36" s="732"/>
      <c r="BS36" s="732"/>
      <c r="BT36" s="732"/>
      <c r="BU36" s="732"/>
      <c r="BV36" s="732"/>
      <c r="BW36" s="732"/>
      <c r="BX36" s="732"/>
      <c r="BY36" s="732"/>
      <c r="BZ36" s="68"/>
      <c r="CA36" s="6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row>
    <row r="37" spans="1:105" s="7" customFormat="1" ht="18" customHeight="1">
      <c r="A37" s="590"/>
      <c r="B37" s="628"/>
      <c r="C37" s="695"/>
      <c r="D37" s="696"/>
      <c r="E37" s="696"/>
      <c r="F37" s="696"/>
      <c r="G37" s="696"/>
      <c r="H37" s="697"/>
      <c r="I37" s="700"/>
      <c r="J37" s="700"/>
      <c r="K37" s="700"/>
      <c r="L37" s="700"/>
      <c r="M37" s="700"/>
      <c r="N37" s="700"/>
      <c r="O37" s="700"/>
      <c r="P37" s="700"/>
      <c r="Q37" s="700"/>
      <c r="R37" s="700"/>
      <c r="S37" s="700"/>
      <c r="T37" s="700"/>
      <c r="U37" s="700"/>
      <c r="V37" s="700"/>
      <c r="W37" s="700"/>
      <c r="X37" s="700"/>
      <c r="Y37" s="700"/>
      <c r="Z37" s="700"/>
      <c r="AH37" s="48"/>
      <c r="AI37" s="48"/>
      <c r="AJ37" s="55"/>
      <c r="AK37" s="58" t="s">
        <v>631</v>
      </c>
      <c r="AL37" s="604"/>
      <c r="AM37" s="605"/>
      <c r="AN37" s="605"/>
      <c r="AO37" s="605"/>
      <c r="AP37" s="606"/>
      <c r="AQ37" s="604"/>
      <c r="AR37" s="605"/>
      <c r="AS37" s="605"/>
      <c r="AT37" s="606"/>
      <c r="AU37" s="601"/>
      <c r="AV37" s="601"/>
      <c r="AW37" s="602"/>
      <c r="AX37" s="69"/>
      <c r="AY37" s="70"/>
      <c r="AZ37" s="701"/>
      <c r="BA37" s="731"/>
      <c r="BB37" s="731"/>
      <c r="BC37" s="731"/>
      <c r="BD37" s="731"/>
      <c r="BE37" s="731"/>
      <c r="BF37" s="731"/>
      <c r="BG37" s="731"/>
      <c r="BH37" s="731"/>
      <c r="BI37" s="731"/>
      <c r="BJ37" s="731"/>
      <c r="BK37" s="731"/>
      <c r="BL37" s="731"/>
      <c r="BM37" s="731"/>
      <c r="BN37" s="731"/>
      <c r="BO37" s="731"/>
      <c r="BP37" s="731"/>
      <c r="BQ37" s="731"/>
      <c r="BR37" s="731"/>
      <c r="BS37" s="731"/>
      <c r="BT37" s="731"/>
      <c r="BU37" s="731"/>
      <c r="BV37" s="731"/>
      <c r="BW37" s="731"/>
      <c r="BX37" s="731"/>
      <c r="BY37" s="731"/>
      <c r="BZ37" s="68"/>
      <c r="CA37" s="6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row>
    <row r="38" spans="1:105" s="7" customFormat="1" ht="18" customHeight="1">
      <c r="A38" s="590"/>
      <c r="B38" s="628"/>
      <c r="C38" s="695"/>
      <c r="D38" s="696"/>
      <c r="E38" s="696"/>
      <c r="F38" s="696"/>
      <c r="G38" s="696"/>
      <c r="H38" s="697"/>
      <c r="I38" s="700"/>
      <c r="J38" s="700"/>
      <c r="K38" s="700"/>
      <c r="L38" s="700"/>
      <c r="M38" s="700"/>
      <c r="N38" s="700"/>
      <c r="O38" s="700"/>
      <c r="P38" s="700"/>
      <c r="Q38" s="700"/>
      <c r="R38" s="700"/>
      <c r="S38" s="700"/>
      <c r="T38" s="700"/>
      <c r="U38" s="700"/>
      <c r="V38" s="700"/>
      <c r="W38" s="700"/>
      <c r="X38" s="700"/>
      <c r="Y38" s="700"/>
      <c r="Z38" s="700"/>
      <c r="AH38" s="48"/>
      <c r="AI38" s="48"/>
      <c r="AJ38" s="55"/>
      <c r="AK38" s="58" t="s">
        <v>632</v>
      </c>
      <c r="AL38" s="604"/>
      <c r="AM38" s="605"/>
      <c r="AN38" s="605"/>
      <c r="AO38" s="605"/>
      <c r="AP38" s="606"/>
      <c r="AQ38" s="604"/>
      <c r="AR38" s="605"/>
      <c r="AS38" s="605"/>
      <c r="AT38" s="606"/>
      <c r="AU38" s="601"/>
      <c r="AV38" s="601"/>
      <c r="AW38" s="602"/>
      <c r="AX38" s="69"/>
      <c r="AY38" s="49" t="s">
        <v>880</v>
      </c>
      <c r="AZ38" s="8"/>
      <c r="BA38" s="8"/>
      <c r="BB38" s="8"/>
      <c r="BC38" s="8"/>
      <c r="BD38" s="8"/>
      <c r="BE38" s="8"/>
      <c r="BF38" s="8"/>
      <c r="BG38" s="555" t="s">
        <v>669</v>
      </c>
      <c r="BH38" s="555"/>
      <c r="BI38" s="555"/>
      <c r="BJ38" s="555"/>
      <c r="BK38" s="555"/>
      <c r="BL38" s="555"/>
      <c r="BM38" s="555"/>
      <c r="BN38" s="555"/>
      <c r="BO38" s="555"/>
      <c r="BP38" s="555"/>
      <c r="BQ38" s="555"/>
      <c r="BR38" s="555"/>
      <c r="BS38" s="555"/>
      <c r="BT38" s="555"/>
      <c r="BU38" s="555"/>
      <c r="BV38" s="555"/>
      <c r="BW38" s="555"/>
      <c r="BX38" s="555"/>
      <c r="BY38" s="555"/>
      <c r="BZ38" s="47"/>
      <c r="CA38" s="6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row>
    <row r="39" spans="1:105" s="7" customFormat="1" ht="18" customHeight="1">
      <c r="A39" s="590"/>
      <c r="B39" s="628"/>
      <c r="C39" s="695"/>
      <c r="D39" s="696"/>
      <c r="E39" s="696"/>
      <c r="F39" s="696"/>
      <c r="G39" s="696"/>
      <c r="H39" s="697"/>
      <c r="I39" s="700"/>
      <c r="J39" s="700"/>
      <c r="K39" s="700"/>
      <c r="L39" s="700"/>
      <c r="M39" s="700"/>
      <c r="N39" s="700"/>
      <c r="O39" s="700"/>
      <c r="P39" s="700"/>
      <c r="Q39" s="700"/>
      <c r="R39" s="700"/>
      <c r="S39" s="700"/>
      <c r="T39" s="700"/>
      <c r="U39" s="700"/>
      <c r="V39" s="700"/>
      <c r="W39" s="700"/>
      <c r="X39" s="700"/>
      <c r="Y39" s="700"/>
      <c r="Z39" s="700"/>
      <c r="AH39" s="48"/>
      <c r="AI39" s="48"/>
      <c r="AJ39" s="55"/>
      <c r="AK39" s="58" t="s">
        <v>634</v>
      </c>
      <c r="AL39" s="604"/>
      <c r="AM39" s="605"/>
      <c r="AN39" s="605"/>
      <c r="AO39" s="605"/>
      <c r="AP39" s="606"/>
      <c r="AQ39" s="604"/>
      <c r="AR39" s="605"/>
      <c r="AS39" s="605"/>
      <c r="AT39" s="606"/>
      <c r="AU39" s="601"/>
      <c r="AV39" s="601"/>
      <c r="AW39" s="602"/>
      <c r="AX39" s="69"/>
      <c r="AY39" s="49" t="s">
        <v>882</v>
      </c>
      <c r="AZ39" s="8"/>
      <c r="BA39" s="8"/>
      <c r="BB39" s="8"/>
      <c r="BC39" s="8"/>
      <c r="BD39" s="8"/>
      <c r="BE39" s="8"/>
      <c r="BF39" s="8"/>
      <c r="BG39" s="555" t="s">
        <v>669</v>
      </c>
      <c r="BH39" s="555"/>
      <c r="BI39" s="555"/>
      <c r="BJ39" s="555"/>
      <c r="BK39" s="555"/>
      <c r="BL39" s="555"/>
      <c r="BM39" s="555"/>
      <c r="BN39" s="555"/>
      <c r="BO39" s="555"/>
      <c r="BP39" s="555"/>
      <c r="BQ39" s="555"/>
      <c r="BR39" s="555"/>
      <c r="BS39" s="555"/>
      <c r="BT39" s="555"/>
      <c r="BU39" s="555"/>
      <c r="BV39" s="555"/>
      <c r="BW39" s="555"/>
      <c r="BX39" s="555"/>
      <c r="BY39" s="555"/>
      <c r="BZ39" s="47"/>
      <c r="CA39" s="6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row>
    <row r="40" spans="1:105" s="7" customFormat="1" ht="18" customHeight="1">
      <c r="A40" s="590"/>
      <c r="B40" s="628"/>
      <c r="C40" s="695"/>
      <c r="D40" s="696"/>
      <c r="E40" s="696"/>
      <c r="F40" s="696"/>
      <c r="G40" s="696"/>
      <c r="H40" s="697"/>
      <c r="I40" s="700"/>
      <c r="J40" s="700"/>
      <c r="K40" s="700"/>
      <c r="L40" s="700"/>
      <c r="M40" s="700"/>
      <c r="N40" s="700"/>
      <c r="O40" s="700"/>
      <c r="P40" s="700"/>
      <c r="Q40" s="700"/>
      <c r="R40" s="700"/>
      <c r="S40" s="700"/>
      <c r="T40" s="700"/>
      <c r="U40" s="700"/>
      <c r="V40" s="700"/>
      <c r="W40" s="700"/>
      <c r="X40" s="700"/>
      <c r="Y40" s="700"/>
      <c r="Z40" s="700"/>
      <c r="AH40" s="48"/>
      <c r="AI40" s="48"/>
      <c r="AJ40" s="55"/>
      <c r="AK40" s="58" t="s">
        <v>636</v>
      </c>
      <c r="AL40" s="604"/>
      <c r="AM40" s="605"/>
      <c r="AN40" s="605"/>
      <c r="AO40" s="605"/>
      <c r="AP40" s="606"/>
      <c r="AQ40" s="604"/>
      <c r="AR40" s="605"/>
      <c r="AS40" s="605"/>
      <c r="AT40" s="606"/>
      <c r="AU40" s="601"/>
      <c r="AV40" s="601"/>
      <c r="AW40" s="602"/>
      <c r="AX40" s="69"/>
      <c r="AY40" s="49" t="s">
        <v>883</v>
      </c>
      <c r="AZ40" s="8"/>
      <c r="BA40" s="8"/>
      <c r="BB40" s="8"/>
      <c r="BC40" s="8"/>
      <c r="BD40" s="8"/>
      <c r="BE40" s="8"/>
      <c r="BF40" s="8"/>
      <c r="BG40" s="555" t="s">
        <v>669</v>
      </c>
      <c r="BH40" s="555"/>
      <c r="BI40" s="555"/>
      <c r="BJ40" s="555"/>
      <c r="BK40" s="555"/>
      <c r="BL40" s="555"/>
      <c r="BM40" s="555"/>
      <c r="BN40" s="555"/>
      <c r="BO40" s="555"/>
      <c r="BP40" s="555"/>
      <c r="BQ40" s="555"/>
      <c r="BR40" s="555"/>
      <c r="BS40" s="555"/>
      <c r="BT40" s="555"/>
      <c r="BU40" s="555"/>
      <c r="BV40" s="555"/>
      <c r="BW40" s="555"/>
      <c r="BX40" s="555"/>
      <c r="BY40" s="555"/>
      <c r="BZ40" s="60"/>
      <c r="CA40" s="6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row>
    <row r="41" spans="1:105" s="7" customFormat="1" ht="18" customHeight="1">
      <c r="A41" s="590"/>
      <c r="B41" s="628"/>
      <c r="C41" s="695"/>
      <c r="D41" s="696"/>
      <c r="E41" s="696"/>
      <c r="F41" s="696"/>
      <c r="G41" s="696"/>
      <c r="H41" s="697"/>
      <c r="I41" s="700"/>
      <c r="J41" s="700"/>
      <c r="K41" s="700"/>
      <c r="L41" s="700"/>
      <c r="M41" s="700"/>
      <c r="N41" s="700"/>
      <c r="O41" s="700"/>
      <c r="P41" s="700"/>
      <c r="Q41" s="700"/>
      <c r="R41" s="700"/>
      <c r="S41" s="700"/>
      <c r="T41" s="700"/>
      <c r="U41" s="700"/>
      <c r="V41" s="700"/>
      <c r="W41" s="700"/>
      <c r="X41" s="700"/>
      <c r="Y41" s="700"/>
      <c r="Z41" s="700"/>
      <c r="AH41" s="48"/>
      <c r="AI41" s="48"/>
      <c r="AJ41" s="55"/>
      <c r="AK41" s="58" t="s">
        <v>638</v>
      </c>
      <c r="AL41" s="604"/>
      <c r="AM41" s="605"/>
      <c r="AN41" s="605"/>
      <c r="AO41" s="605"/>
      <c r="AP41" s="606"/>
      <c r="AQ41" s="604"/>
      <c r="AR41" s="605"/>
      <c r="AS41" s="605"/>
      <c r="AT41" s="606"/>
      <c r="AU41" s="601"/>
      <c r="AV41" s="601"/>
      <c r="AW41" s="602"/>
      <c r="AX41" s="69"/>
      <c r="AY41" s="71"/>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3"/>
      <c r="CA41" s="6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row>
    <row r="42" spans="1:105" s="7" customFormat="1" ht="18" customHeight="1">
      <c r="A42" s="590"/>
      <c r="B42" s="628"/>
      <c r="C42" s="695"/>
      <c r="D42" s="696"/>
      <c r="E42" s="696"/>
      <c r="F42" s="696"/>
      <c r="G42" s="696"/>
      <c r="H42" s="697"/>
      <c r="I42" s="700"/>
      <c r="J42" s="700"/>
      <c r="K42" s="700"/>
      <c r="L42" s="700"/>
      <c r="M42" s="700"/>
      <c r="N42" s="700"/>
      <c r="O42" s="700"/>
      <c r="P42" s="700"/>
      <c r="Q42" s="700"/>
      <c r="R42" s="700"/>
      <c r="S42" s="700"/>
      <c r="T42" s="700"/>
      <c r="U42" s="700"/>
      <c r="V42" s="700"/>
      <c r="W42" s="700"/>
      <c r="X42" s="700"/>
      <c r="Y42" s="700"/>
      <c r="Z42" s="700"/>
      <c r="AH42" s="48"/>
      <c r="AI42" s="48"/>
      <c r="AJ42" s="55"/>
      <c r="AK42" s="58" t="s">
        <v>639</v>
      </c>
      <c r="AL42" s="604"/>
      <c r="AM42" s="605"/>
      <c r="AN42" s="605"/>
      <c r="AO42" s="605"/>
      <c r="AP42" s="606"/>
      <c r="AQ42" s="604"/>
      <c r="AR42" s="605"/>
      <c r="AS42" s="605"/>
      <c r="AT42" s="606"/>
      <c r="AU42" s="601"/>
      <c r="AV42" s="601"/>
      <c r="AW42" s="602"/>
      <c r="AX42" s="69"/>
      <c r="AY42" s="672" t="str">
        <f>IF(BW19="*納入先","*納入先","納入先")</f>
        <v>納入先</v>
      </c>
      <c r="AZ42" s="639"/>
      <c r="BA42" s="639"/>
      <c r="BB42" s="639"/>
      <c r="BC42" s="639"/>
      <c r="BD42" s="639"/>
      <c r="BE42" s="639"/>
      <c r="BF42" s="639"/>
      <c r="BG42" s="639"/>
      <c r="BH42" s="639"/>
      <c r="BI42" s="639"/>
      <c r="BJ42" s="639"/>
      <c r="BK42" s="639"/>
      <c r="BL42" s="639"/>
      <c r="BM42" s="639"/>
      <c r="BN42" s="639"/>
      <c r="BO42" s="639"/>
      <c r="BP42" s="639"/>
      <c r="BQ42" s="639"/>
      <c r="BR42" s="639"/>
      <c r="BS42" s="639"/>
      <c r="BT42" s="639"/>
      <c r="BU42" s="639"/>
      <c r="BV42" s="639"/>
      <c r="BW42" s="639"/>
      <c r="BX42" s="639"/>
      <c r="BY42" s="639"/>
      <c r="BZ42" s="679"/>
      <c r="CA42" s="6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row>
    <row r="43" spans="1:105" s="7" customFormat="1" ht="18" customHeight="1">
      <c r="A43" s="590"/>
      <c r="B43" s="628"/>
      <c r="C43" s="695"/>
      <c r="D43" s="696"/>
      <c r="E43" s="696"/>
      <c r="F43" s="696"/>
      <c r="G43" s="696"/>
      <c r="H43" s="697"/>
      <c r="I43" s="700"/>
      <c r="J43" s="700"/>
      <c r="K43" s="700"/>
      <c r="L43" s="700"/>
      <c r="M43" s="700"/>
      <c r="N43" s="700"/>
      <c r="O43" s="700"/>
      <c r="P43" s="700"/>
      <c r="Q43" s="700"/>
      <c r="R43" s="700"/>
      <c r="S43" s="700"/>
      <c r="T43" s="700"/>
      <c r="U43" s="700"/>
      <c r="V43" s="700"/>
      <c r="W43" s="700"/>
      <c r="X43" s="700"/>
      <c r="Y43" s="700"/>
      <c r="Z43" s="700"/>
      <c r="AH43" s="48"/>
      <c r="AI43" s="48"/>
      <c r="AJ43" s="55"/>
      <c r="AK43" s="58" t="s">
        <v>640</v>
      </c>
      <c r="AL43" s="604"/>
      <c r="AM43" s="605"/>
      <c r="AN43" s="605"/>
      <c r="AO43" s="605"/>
      <c r="AP43" s="606"/>
      <c r="AQ43" s="604"/>
      <c r="AR43" s="605"/>
      <c r="AS43" s="605"/>
      <c r="AT43" s="606"/>
      <c r="AU43" s="601"/>
      <c r="AV43" s="601"/>
      <c r="AW43" s="602"/>
      <c r="AX43" s="69"/>
      <c r="AY43" s="49"/>
      <c r="AZ43" s="721"/>
      <c r="BA43" s="721"/>
      <c r="BB43" s="721"/>
      <c r="BC43" s="721"/>
      <c r="BD43" s="721"/>
      <c r="BE43" s="721"/>
      <c r="BF43" s="6"/>
      <c r="BG43" s="6"/>
      <c r="BH43" s="6"/>
      <c r="BI43" s="6"/>
      <c r="BJ43" s="6"/>
      <c r="BK43" s="6"/>
      <c r="BL43" s="6"/>
      <c r="BM43" s="6"/>
      <c r="BN43" s="6"/>
      <c r="BO43" s="6"/>
      <c r="BP43" s="6"/>
      <c r="BQ43" s="6"/>
      <c r="BR43" s="6"/>
      <c r="BS43" s="6"/>
      <c r="BT43" s="6"/>
      <c r="BU43" s="6"/>
      <c r="BV43" s="6"/>
      <c r="BW43" s="6"/>
      <c r="BX43" s="6"/>
      <c r="BY43" s="6"/>
      <c r="BZ43" s="74"/>
      <c r="CA43" s="6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row>
    <row r="44" spans="1:79" s="7" customFormat="1" ht="18" customHeight="1">
      <c r="A44" s="590"/>
      <c r="B44" s="628"/>
      <c r="C44" s="695"/>
      <c r="D44" s="696"/>
      <c r="E44" s="696"/>
      <c r="F44" s="696"/>
      <c r="G44" s="696"/>
      <c r="H44" s="697"/>
      <c r="I44" s="700"/>
      <c r="J44" s="700"/>
      <c r="K44" s="700"/>
      <c r="L44" s="700"/>
      <c r="M44" s="700"/>
      <c r="N44" s="700"/>
      <c r="O44" s="700"/>
      <c r="P44" s="700"/>
      <c r="Q44" s="700"/>
      <c r="R44" s="700"/>
      <c r="S44" s="700"/>
      <c r="T44" s="700"/>
      <c r="U44" s="700"/>
      <c r="V44" s="700"/>
      <c r="W44" s="700"/>
      <c r="X44" s="700"/>
      <c r="Y44" s="700"/>
      <c r="Z44" s="700"/>
      <c r="AH44" s="48"/>
      <c r="AI44" s="48"/>
      <c r="AJ44" s="55"/>
      <c r="AK44" s="58" t="s">
        <v>641</v>
      </c>
      <c r="AL44" s="604"/>
      <c r="AM44" s="605"/>
      <c r="AN44" s="605"/>
      <c r="AO44" s="605"/>
      <c r="AP44" s="606"/>
      <c r="AQ44" s="604"/>
      <c r="AR44" s="605"/>
      <c r="AS44" s="605"/>
      <c r="AT44" s="606"/>
      <c r="AU44" s="601"/>
      <c r="AV44" s="601"/>
      <c r="AW44" s="602"/>
      <c r="AX44" s="69"/>
      <c r="AY44" s="49"/>
      <c r="AZ44" s="455"/>
      <c r="BA44" s="722"/>
      <c r="BB44" s="722"/>
      <c r="BC44" s="722"/>
      <c r="BD44" s="722"/>
      <c r="BE44" s="722"/>
      <c r="BF44" s="722"/>
      <c r="BG44" s="722"/>
      <c r="BH44" s="722"/>
      <c r="BI44" s="722"/>
      <c r="BJ44" s="722"/>
      <c r="BK44" s="722"/>
      <c r="BL44" s="722"/>
      <c r="BM44" s="722"/>
      <c r="BN44" s="722"/>
      <c r="BO44" s="722"/>
      <c r="BP44" s="722"/>
      <c r="BQ44" s="722"/>
      <c r="BR44" s="722"/>
      <c r="BS44" s="722"/>
      <c r="BT44" s="722"/>
      <c r="BU44" s="722"/>
      <c r="BV44" s="722"/>
      <c r="BW44" s="722"/>
      <c r="BX44" s="722"/>
      <c r="BY44" s="722"/>
      <c r="BZ44" s="60"/>
      <c r="CA44" s="62"/>
    </row>
    <row r="45" spans="1:79" s="7" customFormat="1" ht="18" customHeight="1">
      <c r="A45" s="590"/>
      <c r="B45" s="628"/>
      <c r="C45" s="695"/>
      <c r="D45" s="696"/>
      <c r="E45" s="696"/>
      <c r="F45" s="696"/>
      <c r="G45" s="696"/>
      <c r="H45" s="697"/>
      <c r="I45" s="700"/>
      <c r="J45" s="700"/>
      <c r="K45" s="700"/>
      <c r="L45" s="700"/>
      <c r="M45" s="700"/>
      <c r="N45" s="700"/>
      <c r="O45" s="700"/>
      <c r="P45" s="700"/>
      <c r="Q45" s="700"/>
      <c r="R45" s="700"/>
      <c r="S45" s="700"/>
      <c r="T45" s="700"/>
      <c r="U45" s="700"/>
      <c r="V45" s="700"/>
      <c r="W45" s="700"/>
      <c r="X45" s="700"/>
      <c r="Y45" s="700"/>
      <c r="Z45" s="700"/>
      <c r="AH45" s="48"/>
      <c r="AI45" s="48"/>
      <c r="AJ45" s="55"/>
      <c r="AK45" s="58" t="s">
        <v>642</v>
      </c>
      <c r="AL45" s="604"/>
      <c r="AM45" s="605"/>
      <c r="AN45" s="605"/>
      <c r="AO45" s="605"/>
      <c r="AP45" s="606"/>
      <c r="AQ45" s="604"/>
      <c r="AR45" s="605"/>
      <c r="AS45" s="605"/>
      <c r="AT45" s="606"/>
      <c r="AU45" s="601"/>
      <c r="AV45" s="601"/>
      <c r="AW45" s="602"/>
      <c r="AX45" s="69"/>
      <c r="AY45" s="49"/>
      <c r="AZ45" s="720"/>
      <c r="BA45" s="720"/>
      <c r="BB45" s="720"/>
      <c r="BC45" s="720"/>
      <c r="BD45" s="720"/>
      <c r="BE45" s="720"/>
      <c r="BF45" s="720"/>
      <c r="BG45" s="720"/>
      <c r="BH45" s="720"/>
      <c r="BI45" s="720"/>
      <c r="BJ45" s="720"/>
      <c r="BK45" s="720"/>
      <c r="BL45" s="720"/>
      <c r="BM45" s="720"/>
      <c r="BN45" s="720"/>
      <c r="BO45" s="720"/>
      <c r="BP45" s="720"/>
      <c r="BQ45" s="720"/>
      <c r="BR45" s="720"/>
      <c r="BS45" s="720"/>
      <c r="BT45" s="720"/>
      <c r="BU45" s="720"/>
      <c r="BV45" s="720"/>
      <c r="BW45" s="720"/>
      <c r="BX45" s="720"/>
      <c r="BY45" s="720"/>
      <c r="BZ45" s="60"/>
      <c r="CA45" s="62"/>
    </row>
    <row r="46" spans="1:79" s="7" customFormat="1" ht="18" customHeight="1" thickBot="1">
      <c r="A46" s="714"/>
      <c r="B46" s="715"/>
      <c r="C46" s="716"/>
      <c r="D46" s="717"/>
      <c r="E46" s="717"/>
      <c r="F46" s="717"/>
      <c r="G46" s="717"/>
      <c r="H46" s="718"/>
      <c r="I46" s="707"/>
      <c r="J46" s="707"/>
      <c r="K46" s="707"/>
      <c r="L46" s="707"/>
      <c r="M46" s="707"/>
      <c r="N46" s="707"/>
      <c r="O46" s="707"/>
      <c r="P46" s="707"/>
      <c r="Q46" s="707"/>
      <c r="R46" s="707"/>
      <c r="S46" s="707"/>
      <c r="T46" s="707"/>
      <c r="U46" s="707"/>
      <c r="V46" s="707"/>
      <c r="W46" s="707"/>
      <c r="X46" s="707"/>
      <c r="Y46" s="707"/>
      <c r="Z46" s="707"/>
      <c r="AH46" s="48"/>
      <c r="AI46" s="48"/>
      <c r="AJ46" s="55"/>
      <c r="AK46" s="58" t="s">
        <v>643</v>
      </c>
      <c r="AL46" s="604"/>
      <c r="AM46" s="605"/>
      <c r="AN46" s="605"/>
      <c r="AO46" s="605"/>
      <c r="AP46" s="606"/>
      <c r="AQ46" s="604"/>
      <c r="AR46" s="605"/>
      <c r="AS46" s="605"/>
      <c r="AT46" s="606"/>
      <c r="AU46" s="601"/>
      <c r="AV46" s="601"/>
      <c r="AW46" s="602"/>
      <c r="AX46" s="69"/>
      <c r="AY46" s="49"/>
      <c r="AZ46" s="570"/>
      <c r="BA46" s="719"/>
      <c r="BB46" s="719"/>
      <c r="BC46" s="719"/>
      <c r="BD46" s="719"/>
      <c r="BE46" s="719"/>
      <c r="BF46" s="719"/>
      <c r="BG46" s="719"/>
      <c r="BH46" s="719"/>
      <c r="BI46" s="719"/>
      <c r="BJ46" s="719"/>
      <c r="BK46" s="719"/>
      <c r="BL46" s="719"/>
      <c r="BM46" s="719"/>
      <c r="BN46" s="719"/>
      <c r="BO46" s="719"/>
      <c r="BP46" s="719"/>
      <c r="BQ46" s="719"/>
      <c r="BR46" s="719"/>
      <c r="BS46" s="719"/>
      <c r="BT46" s="719"/>
      <c r="BU46" s="719"/>
      <c r="BV46" s="719"/>
      <c r="BW46" s="719"/>
      <c r="BX46" s="719"/>
      <c r="BY46" s="719"/>
      <c r="BZ46" s="75"/>
      <c r="CA46" s="62"/>
    </row>
    <row r="47" spans="1:79" s="7" customFormat="1" ht="18" customHeight="1" thickTop="1">
      <c r="A47" s="708" t="s">
        <v>885</v>
      </c>
      <c r="B47" s="709"/>
      <c r="C47" s="709"/>
      <c r="D47" s="709"/>
      <c r="E47" s="709"/>
      <c r="F47" s="709"/>
      <c r="G47" s="709"/>
      <c r="H47" s="710"/>
      <c r="I47" s="706">
        <f>SUM(I23:O46)</f>
        <v>0</v>
      </c>
      <c r="J47" s="706"/>
      <c r="K47" s="706"/>
      <c r="L47" s="706"/>
      <c r="M47" s="706"/>
      <c r="N47" s="706"/>
      <c r="O47" s="706"/>
      <c r="P47" s="706"/>
      <c r="Q47" s="706"/>
      <c r="R47" s="706">
        <f>SUM(R23:X46)</f>
        <v>0</v>
      </c>
      <c r="S47" s="706"/>
      <c r="T47" s="706"/>
      <c r="U47" s="706"/>
      <c r="V47" s="706"/>
      <c r="W47" s="706"/>
      <c r="X47" s="706"/>
      <c r="Y47" s="706"/>
      <c r="Z47" s="706"/>
      <c r="AA47" s="44"/>
      <c r="AB47" s="44"/>
      <c r="AC47" s="44"/>
      <c r="AD47" s="44"/>
      <c r="AE47" s="44"/>
      <c r="AF47" s="44"/>
      <c r="AG47" s="44"/>
      <c r="AH47" s="48"/>
      <c r="AI47" s="48"/>
      <c r="AJ47" s="76"/>
      <c r="AK47" s="44"/>
      <c r="AL47" s="44"/>
      <c r="AM47" s="44"/>
      <c r="AN47" s="44"/>
      <c r="AO47" s="44"/>
      <c r="AP47" s="44"/>
      <c r="AQ47" s="44"/>
      <c r="AR47" s="44"/>
      <c r="AS47" s="44"/>
      <c r="AT47" s="44"/>
      <c r="AU47" s="44"/>
      <c r="AV47" s="44"/>
      <c r="AW47" s="44"/>
      <c r="AX47" s="69"/>
      <c r="AY47" s="70"/>
      <c r="AZ47" s="720"/>
      <c r="BA47" s="720"/>
      <c r="BB47" s="720"/>
      <c r="BC47" s="720"/>
      <c r="BD47" s="720"/>
      <c r="BE47" s="720"/>
      <c r="BF47" s="720"/>
      <c r="BG47" s="720"/>
      <c r="BH47" s="720"/>
      <c r="BI47" s="720"/>
      <c r="BJ47" s="720"/>
      <c r="BK47" s="720"/>
      <c r="BL47" s="720"/>
      <c r="BM47" s="720"/>
      <c r="BN47" s="720"/>
      <c r="BO47" s="720"/>
      <c r="BP47" s="720"/>
      <c r="BQ47" s="720"/>
      <c r="BR47" s="720"/>
      <c r="BS47" s="720"/>
      <c r="BT47" s="720"/>
      <c r="BU47" s="720"/>
      <c r="BV47" s="720"/>
      <c r="BW47" s="720"/>
      <c r="BX47" s="720"/>
      <c r="BY47" s="720"/>
      <c r="BZ47" s="68"/>
      <c r="CA47" s="62"/>
    </row>
    <row r="48" spans="1:105" s="7" customFormat="1" ht="12.75" customHeight="1">
      <c r="A48" s="711"/>
      <c r="B48" s="712"/>
      <c r="C48" s="712"/>
      <c r="D48" s="712"/>
      <c r="E48" s="712"/>
      <c r="F48" s="712"/>
      <c r="G48" s="712"/>
      <c r="H48" s="713"/>
      <c r="I48" s="531"/>
      <c r="J48" s="531"/>
      <c r="K48" s="531"/>
      <c r="L48" s="531"/>
      <c r="M48" s="531"/>
      <c r="N48" s="531"/>
      <c r="O48" s="531"/>
      <c r="P48" s="531"/>
      <c r="Q48" s="531"/>
      <c r="R48" s="531"/>
      <c r="S48" s="531"/>
      <c r="T48" s="531"/>
      <c r="U48" s="531"/>
      <c r="V48" s="531"/>
      <c r="W48" s="531"/>
      <c r="X48" s="531"/>
      <c r="Y48" s="531"/>
      <c r="Z48" s="531"/>
      <c r="AA48" s="6"/>
      <c r="AB48" s="6"/>
      <c r="AC48" s="6"/>
      <c r="AD48" s="6"/>
      <c r="AE48" s="6"/>
      <c r="AF48" s="6"/>
      <c r="AG48" s="6"/>
      <c r="AH48" s="48"/>
      <c r="AI48" s="48"/>
      <c r="AJ48" s="71"/>
      <c r="AK48" s="72"/>
      <c r="AL48" s="77"/>
      <c r="AM48" s="77"/>
      <c r="AN48" s="77"/>
      <c r="AO48" s="77"/>
      <c r="AP48" s="77"/>
      <c r="AQ48" s="72"/>
      <c r="AR48" s="72"/>
      <c r="AS48" s="72"/>
      <c r="AT48" s="72"/>
      <c r="AU48" s="72"/>
      <c r="AV48" s="72"/>
      <c r="AW48" s="72"/>
      <c r="AX48" s="78"/>
      <c r="AY48" s="79"/>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80"/>
      <c r="CA48" s="6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row>
    <row r="49" spans="1:105" s="7" customFormat="1" ht="18" customHeight="1">
      <c r="A49" s="540" t="s">
        <v>888</v>
      </c>
      <c r="B49" s="705"/>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05"/>
      <c r="AA49" s="670"/>
      <c r="AB49" s="670"/>
      <c r="AC49" s="670"/>
      <c r="AD49" s="670"/>
      <c r="AE49" s="670"/>
      <c r="AF49" s="670"/>
      <c r="AG49" s="670"/>
      <c r="AH49" s="670"/>
      <c r="AI49" s="670"/>
      <c r="AJ49" s="670"/>
      <c r="AK49" s="670"/>
      <c r="AL49" s="670"/>
      <c r="AM49" s="509" t="s">
        <v>889</v>
      </c>
      <c r="AN49" s="670"/>
      <c r="AO49" s="670"/>
      <c r="AP49" s="670"/>
      <c r="AQ49" s="670"/>
      <c r="AR49" s="670"/>
      <c r="AS49" s="670"/>
      <c r="AT49" s="670"/>
      <c r="AU49" s="670"/>
      <c r="AV49" s="670"/>
      <c r="AW49" s="670"/>
      <c r="AX49" s="670"/>
      <c r="AY49" s="670"/>
      <c r="AZ49" s="670"/>
      <c r="BA49" s="670"/>
      <c r="BB49" s="670"/>
      <c r="BC49" s="530" t="s">
        <v>890</v>
      </c>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624"/>
      <c r="CA49" s="6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row>
    <row r="50" spans="1:105" ht="18" customHeight="1">
      <c r="A50" s="430" t="s">
        <v>669</v>
      </c>
      <c r="B50" s="454"/>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49" t="s">
        <v>669</v>
      </c>
      <c r="AN50" s="520"/>
      <c r="AO50" s="520"/>
      <c r="AP50" s="520"/>
      <c r="AQ50" s="520"/>
      <c r="AR50" s="520"/>
      <c r="AS50" s="520"/>
      <c r="AT50" s="520"/>
      <c r="AU50" s="520"/>
      <c r="AV50" s="520"/>
      <c r="AW50" s="520"/>
      <c r="AX50" s="520"/>
      <c r="AY50" s="520"/>
      <c r="AZ50" s="520"/>
      <c r="BA50" s="520"/>
      <c r="BB50" s="521"/>
      <c r="BC50" s="449" t="s">
        <v>669</v>
      </c>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1"/>
      <c r="CI50" s="48"/>
      <c r="CJ50" s="48"/>
      <c r="CK50" s="48"/>
      <c r="CL50" s="48"/>
      <c r="CM50" s="48"/>
      <c r="CN50" s="48"/>
      <c r="CO50" s="48"/>
      <c r="CP50" s="48"/>
      <c r="CQ50" s="48"/>
      <c r="CR50" s="48"/>
      <c r="CS50" s="48"/>
      <c r="CT50" s="48"/>
      <c r="CU50" s="48"/>
      <c r="CV50" s="48"/>
      <c r="CW50" s="48"/>
      <c r="CX50" s="48"/>
      <c r="CY50" s="48"/>
      <c r="CZ50" s="48"/>
      <c r="DA50" s="48"/>
    </row>
    <row r="51" spans="1:105" ht="18" customHeight="1">
      <c r="A51" s="454"/>
      <c r="B51" s="454"/>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522"/>
      <c r="AN51" s="523"/>
      <c r="AO51" s="523"/>
      <c r="AP51" s="523"/>
      <c r="AQ51" s="523"/>
      <c r="AR51" s="523"/>
      <c r="AS51" s="523"/>
      <c r="AT51" s="523"/>
      <c r="AU51" s="523"/>
      <c r="AV51" s="523"/>
      <c r="AW51" s="523"/>
      <c r="AX51" s="523"/>
      <c r="AY51" s="523"/>
      <c r="AZ51" s="523"/>
      <c r="BA51" s="523"/>
      <c r="BB51" s="524"/>
      <c r="BC51" s="522"/>
      <c r="BD51" s="523"/>
      <c r="BE51" s="523"/>
      <c r="BF51" s="523"/>
      <c r="BG51" s="523"/>
      <c r="BH51" s="523"/>
      <c r="BI51" s="523"/>
      <c r="BJ51" s="523"/>
      <c r="BK51" s="523"/>
      <c r="BL51" s="523"/>
      <c r="BM51" s="523"/>
      <c r="BN51" s="523"/>
      <c r="BO51" s="523"/>
      <c r="BP51" s="523"/>
      <c r="BQ51" s="523"/>
      <c r="BR51" s="523"/>
      <c r="BS51" s="523"/>
      <c r="BT51" s="523"/>
      <c r="BU51" s="523"/>
      <c r="BV51" s="523"/>
      <c r="BW51" s="523"/>
      <c r="BX51" s="523"/>
      <c r="BY51" s="523"/>
      <c r="BZ51" s="524"/>
      <c r="CI51" s="48"/>
      <c r="CJ51" s="48"/>
      <c r="CK51" s="48"/>
      <c r="CL51" s="48"/>
      <c r="CM51" s="48"/>
      <c r="CN51" s="48"/>
      <c r="CO51" s="48"/>
      <c r="CP51" s="48"/>
      <c r="CQ51" s="48"/>
      <c r="CR51" s="48"/>
      <c r="CS51" s="48"/>
      <c r="CT51" s="48"/>
      <c r="CU51" s="48"/>
      <c r="CV51" s="48"/>
      <c r="CW51" s="48"/>
      <c r="CX51" s="48"/>
      <c r="CY51" s="48"/>
      <c r="CZ51" s="48"/>
      <c r="DA51" s="48"/>
    </row>
    <row r="52" spans="1:84" ht="18"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82"/>
      <c r="CB52" s="48"/>
      <c r="CC52" s="48"/>
      <c r="CD52" s="48"/>
      <c r="CE52" s="48"/>
      <c r="CF52" s="48"/>
    </row>
    <row r="53" spans="1:84"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6"/>
      <c r="AK53" s="6"/>
      <c r="AL53" s="22"/>
      <c r="AM53" s="23"/>
      <c r="AN53" s="22"/>
      <c r="AO53" s="23"/>
      <c r="AP53" s="22"/>
      <c r="AQ53" s="23"/>
      <c r="AR53" s="22"/>
      <c r="AS53" s="6"/>
      <c r="AT53" s="6"/>
      <c r="AU53" s="25"/>
      <c r="AV53" s="9"/>
      <c r="AW53" s="9"/>
      <c r="AX53" s="9"/>
      <c r="AY53" s="25"/>
      <c r="AZ53" s="9"/>
      <c r="BA53" s="9"/>
      <c r="BB53" s="9"/>
      <c r="BC53" s="9"/>
      <c r="BD53" s="9"/>
      <c r="BE53" s="9"/>
      <c r="BF53" s="9"/>
      <c r="BG53" s="9"/>
      <c r="BH53" s="9"/>
      <c r="BI53" s="9"/>
      <c r="BJ53" s="9"/>
      <c r="BK53" s="6"/>
      <c r="BL53" s="9"/>
      <c r="BM53" s="6"/>
      <c r="BN53" s="6"/>
      <c r="BO53" s="6"/>
      <c r="BP53" s="9"/>
      <c r="BQ53" s="9"/>
      <c r="BR53" s="9"/>
      <c r="BS53" s="9"/>
      <c r="BT53" s="9"/>
      <c r="BU53" s="9"/>
      <c r="BV53" s="9"/>
      <c r="BW53" s="9"/>
      <c r="BX53" s="9"/>
      <c r="BY53" s="9"/>
      <c r="BZ53" s="9"/>
      <c r="CA53" s="82"/>
      <c r="CB53" s="48"/>
      <c r="CC53" s="48"/>
      <c r="CD53" s="48"/>
      <c r="CE53" s="48"/>
      <c r="CF53" s="48"/>
    </row>
    <row r="54" spans="1:21" ht="18" customHeight="1">
      <c r="A54" s="48"/>
      <c r="B54" s="48"/>
      <c r="C54" s="48"/>
      <c r="D54" s="48"/>
      <c r="E54" s="48"/>
      <c r="F54" s="48"/>
      <c r="G54" s="48"/>
      <c r="H54" s="48"/>
      <c r="I54" s="48"/>
      <c r="J54" s="48"/>
      <c r="K54" s="48"/>
      <c r="L54" s="48"/>
      <c r="M54" s="48"/>
      <c r="N54" s="48"/>
      <c r="O54" s="48"/>
      <c r="P54" s="48"/>
      <c r="Q54" s="48"/>
      <c r="R54" s="48"/>
      <c r="S54" s="48"/>
      <c r="T54" s="48"/>
      <c r="U54" s="48"/>
    </row>
    <row r="55" spans="1:21" ht="18" customHeight="1">
      <c r="A55" s="48"/>
      <c r="B55" s="48"/>
      <c r="C55" s="48"/>
      <c r="D55" s="48"/>
      <c r="E55" s="48"/>
      <c r="F55" s="48"/>
      <c r="G55" s="48"/>
      <c r="H55" s="48"/>
      <c r="I55" s="48"/>
      <c r="J55" s="48"/>
      <c r="K55" s="48"/>
      <c r="L55" s="48"/>
      <c r="M55" s="48"/>
      <c r="N55" s="48"/>
      <c r="O55" s="48"/>
      <c r="P55" s="48"/>
      <c r="Q55" s="48"/>
      <c r="R55" s="48"/>
      <c r="S55" s="48"/>
      <c r="T55" s="48"/>
      <c r="U55" s="48"/>
    </row>
    <row r="56" spans="1:20" ht="18" customHeight="1">
      <c r="A56" s="48"/>
      <c r="B56" s="48"/>
      <c r="C56" s="48"/>
      <c r="D56" s="48"/>
      <c r="E56" s="48"/>
      <c r="F56" s="48"/>
      <c r="G56" s="48"/>
      <c r="H56" s="48"/>
      <c r="I56" s="48"/>
      <c r="J56" s="48"/>
      <c r="K56" s="48"/>
      <c r="L56" s="48"/>
      <c r="M56" s="48"/>
      <c r="N56" s="48"/>
      <c r="O56" s="48"/>
      <c r="P56" s="48"/>
      <c r="Q56" s="48"/>
      <c r="R56" s="48"/>
      <c r="S56" s="48"/>
      <c r="T56" s="48"/>
    </row>
    <row r="57" spans="1:20" ht="18" customHeight="1">
      <c r="A57" s="48"/>
      <c r="B57" s="48"/>
      <c r="C57" s="48"/>
      <c r="D57" s="48"/>
      <c r="E57" s="48"/>
      <c r="F57" s="48"/>
      <c r="G57" s="48"/>
      <c r="H57" s="48"/>
      <c r="I57" s="48"/>
      <c r="J57" s="48"/>
      <c r="K57" s="48"/>
      <c r="L57" s="48"/>
      <c r="M57" s="48"/>
      <c r="N57" s="48"/>
      <c r="O57" s="48"/>
      <c r="P57" s="48"/>
      <c r="Q57" s="48"/>
      <c r="R57" s="48"/>
      <c r="S57" s="48"/>
      <c r="T57" s="48"/>
    </row>
    <row r="58" spans="1:20" ht="18" customHeight="1">
      <c r="A58" s="48"/>
      <c r="B58" s="48"/>
      <c r="C58" s="48"/>
      <c r="D58" s="48"/>
      <c r="E58" s="48"/>
      <c r="F58" s="48"/>
      <c r="G58" s="48"/>
      <c r="H58" s="48"/>
      <c r="I58" s="48"/>
      <c r="J58" s="48"/>
      <c r="K58" s="48"/>
      <c r="L58" s="48"/>
      <c r="M58" s="48"/>
      <c r="N58" s="48"/>
      <c r="O58" s="48"/>
      <c r="P58" s="48"/>
      <c r="Q58" s="48"/>
      <c r="R58" s="48"/>
      <c r="S58" s="48"/>
      <c r="T58" s="48"/>
    </row>
    <row r="59" spans="1:20" ht="18" customHeight="1">
      <c r="A59" s="48"/>
      <c r="B59" s="48"/>
      <c r="C59" s="48"/>
      <c r="D59" s="48"/>
      <c r="E59" s="48"/>
      <c r="F59" s="48"/>
      <c r="G59" s="48"/>
      <c r="H59" s="48"/>
      <c r="I59" s="48"/>
      <c r="J59" s="48"/>
      <c r="K59" s="48"/>
      <c r="L59" s="48"/>
      <c r="M59" s="48"/>
      <c r="N59" s="48"/>
      <c r="O59" s="48"/>
      <c r="P59" s="48"/>
      <c r="Q59" s="48"/>
      <c r="R59" s="48"/>
      <c r="S59" s="48"/>
      <c r="T59" s="48"/>
    </row>
    <row r="60" spans="1:20" ht="18" customHeight="1">
      <c r="A60" s="48"/>
      <c r="B60" s="48"/>
      <c r="C60" s="48"/>
      <c r="D60" s="48"/>
      <c r="E60" s="48"/>
      <c r="F60" s="48"/>
      <c r="G60" s="48"/>
      <c r="H60" s="48"/>
      <c r="I60" s="48"/>
      <c r="J60" s="48"/>
      <c r="K60" s="48"/>
      <c r="L60" s="48"/>
      <c r="M60" s="48"/>
      <c r="N60" s="48"/>
      <c r="O60" s="48"/>
      <c r="P60" s="48"/>
      <c r="Q60" s="48"/>
      <c r="R60" s="48"/>
      <c r="S60" s="48"/>
      <c r="T60" s="48"/>
    </row>
    <row r="61" spans="1:20" ht="18" customHeight="1">
      <c r="A61" s="48"/>
      <c r="B61" s="48"/>
      <c r="C61" s="48"/>
      <c r="D61" s="48"/>
      <c r="E61" s="48"/>
      <c r="F61" s="48"/>
      <c r="G61" s="48"/>
      <c r="H61" s="48"/>
      <c r="I61" s="48"/>
      <c r="J61" s="48"/>
      <c r="K61" s="48"/>
      <c r="L61" s="48"/>
      <c r="M61" s="48"/>
      <c r="N61" s="48"/>
      <c r="O61" s="48"/>
      <c r="P61" s="48"/>
      <c r="Q61" s="48"/>
      <c r="R61" s="48"/>
      <c r="S61" s="48"/>
      <c r="T61" s="48"/>
    </row>
    <row r="62" spans="1:20" ht="18" customHeight="1">
      <c r="A62" s="48"/>
      <c r="B62" s="48"/>
      <c r="C62" s="48"/>
      <c r="D62" s="48"/>
      <c r="E62" s="48"/>
      <c r="F62" s="48"/>
      <c r="G62" s="48"/>
      <c r="H62" s="48"/>
      <c r="I62" s="48"/>
      <c r="J62" s="48"/>
      <c r="K62" s="48"/>
      <c r="L62" s="48"/>
      <c r="M62" s="48"/>
      <c r="N62" s="48"/>
      <c r="O62" s="48"/>
      <c r="P62" s="48"/>
      <c r="Q62" s="48"/>
      <c r="R62" s="48"/>
      <c r="S62" s="48"/>
      <c r="T62" s="48"/>
    </row>
    <row r="63" spans="1:20" ht="18" customHeight="1">
      <c r="A63" s="48"/>
      <c r="B63" s="48"/>
      <c r="C63" s="48"/>
      <c r="D63" s="48"/>
      <c r="E63" s="48"/>
      <c r="F63" s="48"/>
      <c r="G63" s="48"/>
      <c r="H63" s="48"/>
      <c r="I63" s="48"/>
      <c r="J63" s="48"/>
      <c r="K63" s="48"/>
      <c r="L63" s="48"/>
      <c r="M63" s="48"/>
      <c r="N63" s="48"/>
      <c r="O63" s="48"/>
      <c r="P63" s="48"/>
      <c r="Q63" s="48"/>
      <c r="R63" s="48"/>
      <c r="S63" s="48"/>
      <c r="T63" s="48"/>
    </row>
    <row r="64" spans="1:20" ht="18" customHeight="1">
      <c r="A64" s="48"/>
      <c r="B64" s="48"/>
      <c r="C64" s="48"/>
      <c r="D64" s="48"/>
      <c r="E64" s="48"/>
      <c r="F64" s="48"/>
      <c r="G64" s="48"/>
      <c r="H64" s="48"/>
      <c r="I64" s="48"/>
      <c r="J64" s="48"/>
      <c r="K64" s="48"/>
      <c r="L64" s="48"/>
      <c r="M64" s="48"/>
      <c r="N64" s="48"/>
      <c r="O64" s="48"/>
      <c r="P64" s="48"/>
      <c r="Q64" s="48"/>
      <c r="R64" s="48"/>
      <c r="S64" s="48"/>
      <c r="T64" s="48"/>
    </row>
  </sheetData>
  <mergeCells count="342">
    <mergeCell ref="AM20:AN20"/>
    <mergeCell ref="BA19:BD19"/>
    <mergeCell ref="BK17:BR17"/>
    <mergeCell ref="AI17:AR17"/>
    <mergeCell ref="AM19:AN19"/>
    <mergeCell ref="BM19:BP19"/>
    <mergeCell ref="BQ20:BS20"/>
    <mergeCell ref="AR19:AV19"/>
    <mergeCell ref="AS18:BB18"/>
    <mergeCell ref="BA20:BD20"/>
    <mergeCell ref="BN13:BQ14"/>
    <mergeCell ref="BR13:BV14"/>
    <mergeCell ref="AS16:AW16"/>
    <mergeCell ref="BK18:BR18"/>
    <mergeCell ref="BS15:BW15"/>
    <mergeCell ref="BS16:BW16"/>
    <mergeCell ref="BS17:BZ17"/>
    <mergeCell ref="BX15:BZ15"/>
    <mergeCell ref="AX16:AZ16"/>
    <mergeCell ref="AS17:BB17"/>
    <mergeCell ref="C44:H44"/>
    <mergeCell ref="I30:Q30"/>
    <mergeCell ref="I31:Q31"/>
    <mergeCell ref="I32:Q32"/>
    <mergeCell ref="I33:Q33"/>
    <mergeCell ref="I40:Q40"/>
    <mergeCell ref="I41:Q41"/>
    <mergeCell ref="I25:Q25"/>
    <mergeCell ref="I26:Q26"/>
    <mergeCell ref="A37:B37"/>
    <mergeCell ref="A43:B43"/>
    <mergeCell ref="I27:Q27"/>
    <mergeCell ref="I28:Q28"/>
    <mergeCell ref="A26:B26"/>
    <mergeCell ref="A39:B39"/>
    <mergeCell ref="C39:H39"/>
    <mergeCell ref="C42:H42"/>
    <mergeCell ref="BA34:BY35"/>
    <mergeCell ref="BA36:BY37"/>
    <mergeCell ref="I37:Q37"/>
    <mergeCell ref="I38:Q38"/>
    <mergeCell ref="R38:Z38"/>
    <mergeCell ref="I35:Q35"/>
    <mergeCell ref="I36:Q36"/>
    <mergeCell ref="AZ34:AZ35"/>
    <mergeCell ref="AC35:AH35"/>
    <mergeCell ref="AL35:AP35"/>
    <mergeCell ref="R39:Z39"/>
    <mergeCell ref="R40:Z40"/>
    <mergeCell ref="R43:Z43"/>
    <mergeCell ref="I46:Q46"/>
    <mergeCell ref="I42:Q42"/>
    <mergeCell ref="I43:Q43"/>
    <mergeCell ref="I44:Q44"/>
    <mergeCell ref="I45:Q45"/>
    <mergeCell ref="R41:Z41"/>
    <mergeCell ref="I39:Q39"/>
    <mergeCell ref="I21:Q21"/>
    <mergeCell ref="I23:Q23"/>
    <mergeCell ref="I24:Q24"/>
    <mergeCell ref="K22:O22"/>
    <mergeCell ref="R30:Z30"/>
    <mergeCell ref="R31:Z31"/>
    <mergeCell ref="R32:Z32"/>
    <mergeCell ref="R37:Z37"/>
    <mergeCell ref="R35:Z35"/>
    <mergeCell ref="R36:Z36"/>
    <mergeCell ref="R24:Z24"/>
    <mergeCell ref="R25:Z25"/>
    <mergeCell ref="R26:Z26"/>
    <mergeCell ref="R27:Z27"/>
    <mergeCell ref="AA21:BZ21"/>
    <mergeCell ref="R21:Z21"/>
    <mergeCell ref="R23:Z23"/>
    <mergeCell ref="AB23:AV23"/>
    <mergeCell ref="T22:X22"/>
    <mergeCell ref="AQ43:AT43"/>
    <mergeCell ref="AQ44:AT44"/>
    <mergeCell ref="AQ45:AT45"/>
    <mergeCell ref="AL33:AP33"/>
    <mergeCell ref="AQ33:AT33"/>
    <mergeCell ref="AQ34:AT34"/>
    <mergeCell ref="AQ37:AT37"/>
    <mergeCell ref="AQ38:AT38"/>
    <mergeCell ref="AQ36:AT36"/>
    <mergeCell ref="AQ35:AT35"/>
    <mergeCell ref="BJ8:BN8"/>
    <mergeCell ref="S20:W20"/>
    <mergeCell ref="AU8:AX8"/>
    <mergeCell ref="A25:B25"/>
    <mergeCell ref="C25:H25"/>
    <mergeCell ref="BE19:BH19"/>
    <mergeCell ref="BE20:BH20"/>
    <mergeCell ref="BI24:BY24"/>
    <mergeCell ref="J18:K18"/>
    <mergeCell ref="M11:R11"/>
    <mergeCell ref="AL39:AP39"/>
    <mergeCell ref="AZ46:BY47"/>
    <mergeCell ref="AY42:BZ42"/>
    <mergeCell ref="AZ43:BE43"/>
    <mergeCell ref="AZ44:BY45"/>
    <mergeCell ref="AU39:AW39"/>
    <mergeCell ref="AL43:AP43"/>
    <mergeCell ref="AU43:AW43"/>
    <mergeCell ref="AL44:AP44"/>
    <mergeCell ref="AU44:AW44"/>
    <mergeCell ref="A47:H48"/>
    <mergeCell ref="C41:H41"/>
    <mergeCell ref="A42:B42"/>
    <mergeCell ref="BC49:BZ49"/>
    <mergeCell ref="C43:H43"/>
    <mergeCell ref="A41:B41"/>
    <mergeCell ref="I47:Q48"/>
    <mergeCell ref="A46:B46"/>
    <mergeCell ref="C46:H46"/>
    <mergeCell ref="A45:B45"/>
    <mergeCell ref="AM50:BB51"/>
    <mergeCell ref="AM49:BB49"/>
    <mergeCell ref="BC50:BZ51"/>
    <mergeCell ref="A44:B44"/>
    <mergeCell ref="A50:AL51"/>
    <mergeCell ref="A49:AL49"/>
    <mergeCell ref="R47:Z48"/>
    <mergeCell ref="R44:Z44"/>
    <mergeCell ref="R45:Z45"/>
    <mergeCell ref="R46:Z46"/>
    <mergeCell ref="C45:H45"/>
    <mergeCell ref="BJ7:BN7"/>
    <mergeCell ref="J17:K17"/>
    <mergeCell ref="A19:J19"/>
    <mergeCell ref="A20:J20"/>
    <mergeCell ref="A17:I17"/>
    <mergeCell ref="A18:I18"/>
    <mergeCell ref="A11:E11"/>
    <mergeCell ref="F11:J11"/>
    <mergeCell ref="K11:L11"/>
    <mergeCell ref="R42:Z42"/>
    <mergeCell ref="A40:B40"/>
    <mergeCell ref="C40:H40"/>
    <mergeCell ref="AU40:AW40"/>
    <mergeCell ref="AQ42:AT42"/>
    <mergeCell ref="A38:B38"/>
    <mergeCell ref="C38:H38"/>
    <mergeCell ref="C37:H37"/>
    <mergeCell ref="A34:B34"/>
    <mergeCell ref="C34:H34"/>
    <mergeCell ref="A35:B35"/>
    <mergeCell ref="C35:H35"/>
    <mergeCell ref="A36:B36"/>
    <mergeCell ref="C36:H36"/>
    <mergeCell ref="AC33:AH33"/>
    <mergeCell ref="R33:Z33"/>
    <mergeCell ref="R34:Z34"/>
    <mergeCell ref="A33:B33"/>
    <mergeCell ref="C33:H33"/>
    <mergeCell ref="I34:Q34"/>
    <mergeCell ref="AC34:AH34"/>
    <mergeCell ref="AL34:AP34"/>
    <mergeCell ref="AL36:AP36"/>
    <mergeCell ref="AL37:AP37"/>
    <mergeCell ref="AC36:AH36"/>
    <mergeCell ref="AU33:AW33"/>
    <mergeCell ref="AU35:AW35"/>
    <mergeCell ref="AU34:AW34"/>
    <mergeCell ref="AZ36:AZ37"/>
    <mergeCell ref="AU36:AW36"/>
    <mergeCell ref="AU37:AW37"/>
    <mergeCell ref="A30:B30"/>
    <mergeCell ref="C30:H30"/>
    <mergeCell ref="A32:B32"/>
    <mergeCell ref="C32:H32"/>
    <mergeCell ref="A31:B31"/>
    <mergeCell ref="C31:H31"/>
    <mergeCell ref="AC27:AH27"/>
    <mergeCell ref="AC29:AH29"/>
    <mergeCell ref="C28:H28"/>
    <mergeCell ref="R28:Z28"/>
    <mergeCell ref="R29:Z29"/>
    <mergeCell ref="I29:Q29"/>
    <mergeCell ref="C29:H29"/>
    <mergeCell ref="C27:H27"/>
    <mergeCell ref="AC28:AH28"/>
    <mergeCell ref="K20:R20"/>
    <mergeCell ref="AF20:AH20"/>
    <mergeCell ref="AI20:AL20"/>
    <mergeCell ref="K19:R19"/>
    <mergeCell ref="AF19:AH19"/>
    <mergeCell ref="X19:AA19"/>
    <mergeCell ref="X20:AA20"/>
    <mergeCell ref="AI19:AL19"/>
    <mergeCell ref="A29:B29"/>
    <mergeCell ref="A21:B22"/>
    <mergeCell ref="C21:H22"/>
    <mergeCell ref="A23:B23"/>
    <mergeCell ref="C23:H23"/>
    <mergeCell ref="A24:B24"/>
    <mergeCell ref="C24:H24"/>
    <mergeCell ref="A28:B28"/>
    <mergeCell ref="A27:B27"/>
    <mergeCell ref="C26:H26"/>
    <mergeCell ref="BW12:BZ12"/>
    <mergeCell ref="BQ19:BS19"/>
    <mergeCell ref="BT20:BV20"/>
    <mergeCell ref="BW20:BZ20"/>
    <mergeCell ref="BT19:BV19"/>
    <mergeCell ref="BW19:BZ19"/>
    <mergeCell ref="BN12:BQ12"/>
    <mergeCell ref="BR12:BV12"/>
    <mergeCell ref="BS18:BZ18"/>
    <mergeCell ref="BW13:BZ14"/>
    <mergeCell ref="V17:W17"/>
    <mergeCell ref="S19:W19"/>
    <mergeCell ref="V18:W18"/>
    <mergeCell ref="L17:S17"/>
    <mergeCell ref="T18:U18"/>
    <mergeCell ref="L18:S18"/>
    <mergeCell ref="T17:U17"/>
    <mergeCell ref="AP11:AQ11"/>
    <mergeCell ref="AR11:AS11"/>
    <mergeCell ref="AH11:AI11"/>
    <mergeCell ref="AJ11:AK11"/>
    <mergeCell ref="AL11:AM11"/>
    <mergeCell ref="AN11:AO11"/>
    <mergeCell ref="AU5:AX6"/>
    <mergeCell ref="AY5:BZ6"/>
    <mergeCell ref="A10:E10"/>
    <mergeCell ref="F10:J10"/>
    <mergeCell ref="K10:L10"/>
    <mergeCell ref="M10:R10"/>
    <mergeCell ref="BO7:BZ7"/>
    <mergeCell ref="BO8:BZ8"/>
    <mergeCell ref="AY7:BI7"/>
    <mergeCell ref="AY8:BI8"/>
    <mergeCell ref="A1:X1"/>
    <mergeCell ref="AY3:BZ4"/>
    <mergeCell ref="AU1:AX4"/>
    <mergeCell ref="AE1:AG2"/>
    <mergeCell ref="AY1:BZ1"/>
    <mergeCell ref="AY2:BZ2"/>
    <mergeCell ref="AG3:AR3"/>
    <mergeCell ref="A2:AA3"/>
    <mergeCell ref="AI1:AO2"/>
    <mergeCell ref="AK25:AU25"/>
    <mergeCell ref="AU26:AW26"/>
    <mergeCell ref="AU27:AW27"/>
    <mergeCell ref="AQ26:AT26"/>
    <mergeCell ref="AQ27:AT27"/>
    <mergeCell ref="AL26:AP26"/>
    <mergeCell ref="AL27:AP27"/>
    <mergeCell ref="AU28:AW28"/>
    <mergeCell ref="AU29:AW29"/>
    <mergeCell ref="AC30:AH30"/>
    <mergeCell ref="AU30:AW30"/>
    <mergeCell ref="AQ28:AT28"/>
    <mergeCell ref="AQ29:AT29"/>
    <mergeCell ref="AQ30:AT30"/>
    <mergeCell ref="AL28:AP28"/>
    <mergeCell ref="AL29:AP29"/>
    <mergeCell ref="AL30:AP30"/>
    <mergeCell ref="AL38:AP38"/>
    <mergeCell ref="AU38:AW38"/>
    <mergeCell ref="AU41:AW41"/>
    <mergeCell ref="AL42:AP42"/>
    <mergeCell ref="AU42:AW42"/>
    <mergeCell ref="AQ41:AT41"/>
    <mergeCell ref="AL41:AP41"/>
    <mergeCell ref="AL40:AP40"/>
    <mergeCell ref="AQ39:AT39"/>
    <mergeCell ref="AQ40:AT40"/>
    <mergeCell ref="AL45:AP45"/>
    <mergeCell ref="AU45:AW45"/>
    <mergeCell ref="AL46:AP46"/>
    <mergeCell ref="AU46:AW46"/>
    <mergeCell ref="AQ46:AT46"/>
    <mergeCell ref="AL10:AM10"/>
    <mergeCell ref="S10:Y10"/>
    <mergeCell ref="Z10:AA10"/>
    <mergeCell ref="AB10:AC10"/>
    <mergeCell ref="AD10:AE10"/>
    <mergeCell ref="AF10:AG10"/>
    <mergeCell ref="AH10:AI10"/>
    <mergeCell ref="AJ10:AK10"/>
    <mergeCell ref="X17:AH17"/>
    <mergeCell ref="X18:AH18"/>
    <mergeCell ref="AI18:AR18"/>
    <mergeCell ref="AT10:BM10"/>
    <mergeCell ref="AN10:AO10"/>
    <mergeCell ref="AP10:AQ10"/>
    <mergeCell ref="AR10:AS10"/>
    <mergeCell ref="S11:Y11"/>
    <mergeCell ref="AF11:AG11"/>
    <mergeCell ref="AB11:AC11"/>
    <mergeCell ref="A12:O12"/>
    <mergeCell ref="A13:O14"/>
    <mergeCell ref="P12:BM12"/>
    <mergeCell ref="P13:BM14"/>
    <mergeCell ref="AD11:AE11"/>
    <mergeCell ref="AO20:AQ20"/>
    <mergeCell ref="AW20:AZ20"/>
    <mergeCell ref="AB20:AE20"/>
    <mergeCell ref="AB19:AE19"/>
    <mergeCell ref="AR20:AV20"/>
    <mergeCell ref="AO19:AQ19"/>
    <mergeCell ref="AW19:AZ19"/>
    <mergeCell ref="AA16:AR16"/>
    <mergeCell ref="AA15:AR15"/>
    <mergeCell ref="AU7:AX7"/>
    <mergeCell ref="BA15:BR15"/>
    <mergeCell ref="BA16:BR16"/>
    <mergeCell ref="AX15:AZ15"/>
    <mergeCell ref="AS15:AW15"/>
    <mergeCell ref="AT11:BM11"/>
    <mergeCell ref="B6:AS8"/>
    <mergeCell ref="Z11:AA11"/>
    <mergeCell ref="A15:Z15"/>
    <mergeCell ref="A16:Z16"/>
    <mergeCell ref="BG38:BY38"/>
    <mergeCell ref="BG39:BY39"/>
    <mergeCell ref="BG40:BY40"/>
    <mergeCell ref="BF22:BY22"/>
    <mergeCell ref="BF23:BY23"/>
    <mergeCell ref="BH25:BY25"/>
    <mergeCell ref="BA27:BY27"/>
    <mergeCell ref="BA28:BY28"/>
    <mergeCell ref="BA29:BY29"/>
    <mergeCell ref="BA30:BY30"/>
    <mergeCell ref="BF32:BY32"/>
    <mergeCell ref="AU31:AW31"/>
    <mergeCell ref="AC32:AH32"/>
    <mergeCell ref="AU32:AW32"/>
    <mergeCell ref="AC31:AH31"/>
    <mergeCell ref="AQ31:AT31"/>
    <mergeCell ref="AQ32:AT32"/>
    <mergeCell ref="AL31:AP31"/>
    <mergeCell ref="AL32:AP32"/>
    <mergeCell ref="BF31:BY31"/>
    <mergeCell ref="BX16:BZ16"/>
    <mergeCell ref="BI20:BL20"/>
    <mergeCell ref="BM20:BP20"/>
    <mergeCell ref="BI19:BL19"/>
    <mergeCell ref="BC18:BJ18"/>
    <mergeCell ref="BC17:BJ17"/>
  </mergeCells>
  <printOptions horizontalCentered="1"/>
  <pageMargins left="0.1968503937007874" right="0" top="0.3937007874015748" bottom="0.1968503937007874" header="0.11811023622047245" footer="0.11811023622047245"/>
  <pageSetup horizontalDpi="300" verticalDpi="300" orientation="landscape" paperSize="9" scale="65" r:id="rId2"/>
  <rowBreaks count="1" manualBreakCount="1">
    <brk id="51" max="255" man="1"/>
  </rowBreaks>
  <drawing r:id="rId1"/>
</worksheet>
</file>

<file path=xl/worksheets/sheet4.xml><?xml version="1.0" encoding="utf-8"?>
<worksheet xmlns="http://schemas.openxmlformats.org/spreadsheetml/2006/main" xmlns:r="http://schemas.openxmlformats.org/officeDocument/2006/relationships">
  <dimension ref="A1:CA52"/>
  <sheetViews>
    <sheetView showGridLines="0" showRowColHeaders="0" workbookViewId="0" topLeftCell="A1">
      <selection activeCell="A3" sqref="A3"/>
    </sheetView>
  </sheetViews>
  <sheetFormatPr defaultColWidth="9.00390625" defaultRowHeight="18" customHeight="1"/>
  <cols>
    <col min="1" max="25" width="2.75390625" style="48" customWidth="1"/>
    <col min="26" max="26" width="3.75390625" style="48" customWidth="1"/>
    <col min="27" max="27" width="2.75390625" style="48" customWidth="1"/>
    <col min="28" max="28" width="4.75390625" style="48" customWidth="1"/>
    <col min="29" max="30" width="2.75390625" style="48" customWidth="1"/>
    <col min="31" max="31" width="2.625" style="48" customWidth="1"/>
    <col min="32" max="44" width="2.75390625" style="48" customWidth="1"/>
    <col min="45" max="45" width="4.25390625" style="48" customWidth="1"/>
    <col min="46" max="79" width="2.75390625" style="48" customWidth="1"/>
    <col min="80" max="16384" width="2.75390625" style="148" customWidth="1"/>
  </cols>
  <sheetData>
    <row r="1" spans="1:79" ht="18" customHeight="1">
      <c r="A1" s="749"/>
      <c r="B1" s="750"/>
      <c r="C1" s="750"/>
      <c r="D1" s="750"/>
      <c r="E1" s="750"/>
      <c r="F1" s="750"/>
      <c r="G1" s="750"/>
      <c r="H1" s="750"/>
      <c r="I1" s="750"/>
      <c r="J1" s="750"/>
      <c r="K1" s="750"/>
      <c r="L1" s="750"/>
      <c r="M1" s="750"/>
      <c r="N1" s="750"/>
      <c r="O1" s="750"/>
      <c r="P1" s="750"/>
      <c r="Q1" s="750"/>
      <c r="R1" s="750"/>
      <c r="S1" s="750"/>
      <c r="T1" s="750"/>
      <c r="U1" s="750"/>
      <c r="V1" s="750"/>
      <c r="W1" s="750"/>
      <c r="X1" s="750"/>
      <c r="Y1" s="146"/>
      <c r="Z1" s="147"/>
      <c r="AA1" s="147"/>
      <c r="AB1" s="147"/>
      <c r="AD1" s="146"/>
      <c r="AF1" s="751" t="s">
        <v>669</v>
      </c>
      <c r="AG1" s="669"/>
      <c r="AH1" s="669"/>
      <c r="AI1" s="752" t="s">
        <v>783</v>
      </c>
      <c r="AJ1" s="669"/>
      <c r="AK1" s="669"/>
      <c r="AL1" s="669"/>
      <c r="AM1" s="669"/>
      <c r="AN1" s="669"/>
      <c r="AO1" s="669"/>
      <c r="AP1" s="669"/>
      <c r="AQ1" s="669"/>
      <c r="AR1" s="669"/>
      <c r="AV1" s="428" t="s">
        <v>554</v>
      </c>
      <c r="AW1" s="429"/>
      <c r="AX1" s="429"/>
      <c r="AY1" s="429"/>
      <c r="AZ1" s="487"/>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row>
    <row r="2" spans="1:79" ht="18" customHeight="1" thickBot="1">
      <c r="A2" s="745"/>
      <c r="B2" s="746"/>
      <c r="C2" s="746"/>
      <c r="D2" s="746"/>
      <c r="E2" s="746"/>
      <c r="F2" s="746"/>
      <c r="G2" s="746"/>
      <c r="H2" s="746"/>
      <c r="I2" s="746"/>
      <c r="J2" s="746"/>
      <c r="K2" s="746"/>
      <c r="L2" s="746"/>
      <c r="M2" s="746"/>
      <c r="N2" s="746"/>
      <c r="O2" s="746"/>
      <c r="P2" s="746"/>
      <c r="Q2" s="746"/>
      <c r="R2" s="746"/>
      <c r="S2" s="746"/>
      <c r="T2" s="746"/>
      <c r="U2" s="746"/>
      <c r="V2" s="746"/>
      <c r="W2" s="746"/>
      <c r="X2" s="746"/>
      <c r="Y2" s="746"/>
      <c r="Z2" s="746"/>
      <c r="AA2" s="746"/>
      <c r="AB2" s="746"/>
      <c r="AC2" s="149" t="s">
        <v>555</v>
      </c>
      <c r="AD2" s="150"/>
      <c r="AF2" s="669"/>
      <c r="AG2" s="669"/>
      <c r="AH2" s="669"/>
      <c r="AI2" s="669"/>
      <c r="AJ2" s="669"/>
      <c r="AK2" s="669"/>
      <c r="AL2" s="669"/>
      <c r="AM2" s="669"/>
      <c r="AN2" s="669"/>
      <c r="AO2" s="669"/>
      <c r="AP2" s="669"/>
      <c r="AQ2" s="669"/>
      <c r="AR2" s="669"/>
      <c r="AV2" s="429"/>
      <c r="AW2" s="429"/>
      <c r="AX2" s="429"/>
      <c r="AY2" s="429"/>
      <c r="AZ2" s="747"/>
      <c r="BA2" s="748"/>
      <c r="BB2" s="748"/>
      <c r="BC2" s="748"/>
      <c r="BD2" s="748"/>
      <c r="BE2" s="748"/>
      <c r="BF2" s="748"/>
      <c r="BG2" s="748"/>
      <c r="BH2" s="748"/>
      <c r="BI2" s="748"/>
      <c r="BJ2" s="748"/>
      <c r="BK2" s="748"/>
      <c r="BL2" s="748"/>
      <c r="BM2" s="748"/>
      <c r="BN2" s="748"/>
      <c r="BO2" s="748"/>
      <c r="BP2" s="748"/>
      <c r="BQ2" s="748"/>
      <c r="BR2" s="748"/>
      <c r="BS2" s="748"/>
      <c r="BT2" s="748"/>
      <c r="BU2" s="748"/>
      <c r="BV2" s="748"/>
      <c r="BW2" s="748"/>
      <c r="BX2" s="748"/>
      <c r="BY2" s="748"/>
      <c r="BZ2" s="748"/>
      <c r="CA2" s="748"/>
    </row>
    <row r="3" spans="1:79" ht="18" customHeight="1">
      <c r="A3" s="151"/>
      <c r="B3" s="151"/>
      <c r="C3" s="151"/>
      <c r="D3" s="151"/>
      <c r="E3" s="151"/>
      <c r="F3" s="151"/>
      <c r="G3" s="151"/>
      <c r="H3" s="151"/>
      <c r="I3" s="151"/>
      <c r="J3" s="151"/>
      <c r="K3" s="151"/>
      <c r="L3" s="151"/>
      <c r="M3" s="151"/>
      <c r="N3" s="151"/>
      <c r="O3" s="151"/>
      <c r="P3" s="151"/>
      <c r="Q3" s="151"/>
      <c r="R3" s="151"/>
      <c r="S3" s="151"/>
      <c r="T3" s="151"/>
      <c r="U3" s="151"/>
      <c r="V3" s="152"/>
      <c r="W3" s="152"/>
      <c r="X3" s="152"/>
      <c r="Y3" s="153"/>
      <c r="Z3" s="153"/>
      <c r="AA3" s="154"/>
      <c r="AB3" s="155"/>
      <c r="AC3" s="156"/>
      <c r="AD3" s="156"/>
      <c r="AE3" s="156"/>
      <c r="AF3" s="156"/>
      <c r="AG3" s="156"/>
      <c r="AH3" s="156"/>
      <c r="AI3" s="156"/>
      <c r="AJ3" s="156"/>
      <c r="AK3" s="156"/>
      <c r="AL3" s="156"/>
      <c r="AM3" s="156"/>
      <c r="AN3" s="156"/>
      <c r="AO3" s="156"/>
      <c r="AP3" s="156"/>
      <c r="AQ3" s="156"/>
      <c r="AR3" s="156"/>
      <c r="AS3" s="156"/>
      <c r="AT3" s="6"/>
      <c r="AU3" s="7"/>
      <c r="AV3" s="429"/>
      <c r="AW3" s="429"/>
      <c r="AX3" s="429"/>
      <c r="AY3" s="429"/>
      <c r="AZ3" s="747"/>
      <c r="BA3" s="748"/>
      <c r="BB3" s="748"/>
      <c r="BC3" s="748"/>
      <c r="BD3" s="748"/>
      <c r="BE3" s="748"/>
      <c r="BF3" s="748"/>
      <c r="BG3" s="748"/>
      <c r="BH3" s="748"/>
      <c r="BI3" s="748"/>
      <c r="BJ3" s="748"/>
      <c r="BK3" s="748"/>
      <c r="BL3" s="748"/>
      <c r="BM3" s="748"/>
      <c r="BN3" s="748"/>
      <c r="BO3" s="748"/>
      <c r="BP3" s="748"/>
      <c r="BQ3" s="748"/>
      <c r="BR3" s="748"/>
      <c r="BS3" s="748"/>
      <c r="BT3" s="748"/>
      <c r="BU3" s="748"/>
      <c r="BV3" s="748"/>
      <c r="BW3" s="748"/>
      <c r="BX3" s="748"/>
      <c r="BY3" s="748"/>
      <c r="BZ3" s="748"/>
      <c r="CA3" s="748"/>
    </row>
    <row r="4" spans="1:79" ht="18" customHeight="1">
      <c r="A4" s="157" t="s">
        <v>784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9"/>
      <c r="AC4" s="158"/>
      <c r="AD4" s="158"/>
      <c r="AE4" s="158"/>
      <c r="AF4" s="158"/>
      <c r="AG4" s="158"/>
      <c r="AH4" s="158"/>
      <c r="AI4" s="158"/>
      <c r="AJ4" s="158"/>
      <c r="AK4" s="158"/>
      <c r="AL4" s="158"/>
      <c r="AM4" s="158"/>
      <c r="AN4" s="158"/>
      <c r="AO4" s="158"/>
      <c r="AP4" s="158"/>
      <c r="AQ4" s="158"/>
      <c r="AR4" s="160"/>
      <c r="AS4" s="161"/>
      <c r="AT4" s="6"/>
      <c r="AU4" s="7"/>
      <c r="AV4" s="428" t="s">
        <v>557</v>
      </c>
      <c r="AW4" s="429"/>
      <c r="AX4" s="429"/>
      <c r="AY4" s="429"/>
      <c r="AZ4" s="430"/>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c r="CA4" s="454"/>
    </row>
    <row r="5" spans="1:79" ht="18" customHeight="1">
      <c r="A5" s="162"/>
      <c r="B5" s="753"/>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5"/>
      <c r="AT5" s="18"/>
      <c r="AU5" s="7"/>
      <c r="AV5" s="429"/>
      <c r="AW5" s="429"/>
      <c r="AX5" s="429"/>
      <c r="AY5" s="429"/>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row>
    <row r="6" spans="1:79" ht="18" customHeight="1">
      <c r="A6" s="162"/>
      <c r="B6" s="754"/>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5"/>
      <c r="AT6" s="6"/>
      <c r="AU6" s="7"/>
      <c r="AV6" s="91" t="s">
        <v>558</v>
      </c>
      <c r="AW6" s="92"/>
      <c r="AX6" s="92"/>
      <c r="AY6" s="92"/>
      <c r="AZ6" s="487"/>
      <c r="BA6" s="454"/>
      <c r="BB6" s="454"/>
      <c r="BC6" s="454"/>
      <c r="BD6" s="454"/>
      <c r="BE6" s="454"/>
      <c r="BF6" s="454"/>
      <c r="BG6" s="454"/>
      <c r="BH6" s="454"/>
      <c r="BI6" s="454"/>
      <c r="BJ6" s="454"/>
      <c r="BK6" s="454"/>
      <c r="BL6" s="135" t="s">
        <v>559</v>
      </c>
      <c r="BM6" s="92"/>
      <c r="BN6" s="135"/>
      <c r="BO6" s="135"/>
      <c r="BP6" s="488"/>
      <c r="BQ6" s="489"/>
      <c r="BR6" s="489"/>
      <c r="BS6" s="489"/>
      <c r="BT6" s="489"/>
      <c r="BU6" s="489"/>
      <c r="BV6" s="489"/>
      <c r="BW6" s="489"/>
      <c r="BX6" s="489"/>
      <c r="BY6" s="489"/>
      <c r="BZ6" s="489"/>
      <c r="CA6" s="490"/>
    </row>
    <row r="7" spans="1:79" ht="18" customHeight="1">
      <c r="A7" s="163"/>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6"/>
      <c r="AL7" s="756"/>
      <c r="AM7" s="756"/>
      <c r="AN7" s="756"/>
      <c r="AO7" s="756"/>
      <c r="AP7" s="756"/>
      <c r="AQ7" s="756"/>
      <c r="AR7" s="756"/>
      <c r="AS7" s="757"/>
      <c r="AT7" s="6"/>
      <c r="AU7" s="7"/>
      <c r="AV7" s="428" t="s">
        <v>560</v>
      </c>
      <c r="AW7" s="429"/>
      <c r="AX7" s="429"/>
      <c r="AY7" s="429"/>
      <c r="AZ7" s="487" t="s">
        <v>669</v>
      </c>
      <c r="BA7" s="454"/>
      <c r="BB7" s="454"/>
      <c r="BC7" s="454"/>
      <c r="BD7" s="454"/>
      <c r="BE7" s="454"/>
      <c r="BF7" s="454"/>
      <c r="BG7" s="454"/>
      <c r="BH7" s="454"/>
      <c r="BI7" s="454"/>
      <c r="BJ7" s="454"/>
      <c r="BK7" s="454"/>
      <c r="BL7" s="135" t="s">
        <v>677</v>
      </c>
      <c r="BM7" s="92"/>
      <c r="BN7" s="135"/>
      <c r="BO7" s="135"/>
      <c r="BP7" s="488"/>
      <c r="BQ7" s="489"/>
      <c r="BR7" s="489"/>
      <c r="BS7" s="489"/>
      <c r="BT7" s="489"/>
      <c r="BU7" s="489"/>
      <c r="BV7" s="489"/>
      <c r="BW7" s="489"/>
      <c r="BX7" s="489"/>
      <c r="BY7" s="489"/>
      <c r="BZ7" s="489"/>
      <c r="CA7" s="490"/>
    </row>
    <row r="8" spans="1:79" ht="9.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164"/>
      <c r="BW8" s="164"/>
      <c r="BX8" s="164"/>
      <c r="BY8" s="164"/>
      <c r="BZ8" s="164"/>
      <c r="CA8" s="7"/>
    </row>
    <row r="9" spans="1:79" ht="16.5" customHeight="1">
      <c r="A9" s="491" t="s">
        <v>785</v>
      </c>
      <c r="B9" s="492"/>
      <c r="C9" s="492"/>
      <c r="D9" s="492"/>
      <c r="E9" s="492"/>
      <c r="F9" s="492"/>
      <c r="G9" s="491" t="s">
        <v>719</v>
      </c>
      <c r="H9" s="492"/>
      <c r="I9" s="492"/>
      <c r="J9" s="492"/>
      <c r="K9" s="493"/>
      <c r="L9" s="491" t="s">
        <v>561</v>
      </c>
      <c r="M9" s="598"/>
      <c r="N9" s="598"/>
      <c r="O9" s="598"/>
      <c r="P9" s="613"/>
      <c r="Q9" s="491" t="s">
        <v>562</v>
      </c>
      <c r="R9" s="613"/>
      <c r="S9" s="496" t="s">
        <v>563</v>
      </c>
      <c r="T9" s="496"/>
      <c r="U9" s="496"/>
      <c r="V9" s="496"/>
      <c r="W9" s="496"/>
      <c r="X9" s="496"/>
      <c r="Y9" s="491" t="s">
        <v>564</v>
      </c>
      <c r="Z9" s="598"/>
      <c r="AA9" s="598"/>
      <c r="AB9" s="598"/>
      <c r="AC9" s="598"/>
      <c r="AD9" s="598"/>
      <c r="AE9" s="613"/>
      <c r="AF9" s="491" t="s">
        <v>565</v>
      </c>
      <c r="AG9" s="613"/>
      <c r="AH9" s="491" t="s">
        <v>566</v>
      </c>
      <c r="AI9" s="613"/>
      <c r="AJ9" s="491" t="s">
        <v>567</v>
      </c>
      <c r="AK9" s="613"/>
      <c r="AL9" s="491" t="s">
        <v>568</v>
      </c>
      <c r="AM9" s="613"/>
      <c r="AN9" s="491" t="s">
        <v>569</v>
      </c>
      <c r="AO9" s="613"/>
      <c r="AP9" s="491" t="s">
        <v>570</v>
      </c>
      <c r="AQ9" s="613"/>
      <c r="AR9" s="491" t="s">
        <v>571</v>
      </c>
      <c r="AS9" s="613"/>
      <c r="AT9" s="491" t="s">
        <v>572</v>
      </c>
      <c r="AU9" s="613"/>
      <c r="AV9" s="491" t="s">
        <v>573</v>
      </c>
      <c r="AW9" s="613"/>
      <c r="AX9" s="491" t="s">
        <v>574</v>
      </c>
      <c r="AY9" s="613"/>
      <c r="AZ9" s="491" t="s">
        <v>575</v>
      </c>
      <c r="BA9" s="492"/>
      <c r="BB9" s="492"/>
      <c r="BC9" s="492"/>
      <c r="BD9" s="492"/>
      <c r="BE9" s="492"/>
      <c r="BF9" s="492"/>
      <c r="BG9" s="492"/>
      <c r="BH9" s="492"/>
      <c r="BI9" s="492"/>
      <c r="BJ9" s="492"/>
      <c r="BK9" s="492"/>
      <c r="BL9" s="492"/>
      <c r="BM9" s="492"/>
      <c r="BN9" s="492"/>
      <c r="BO9" s="492"/>
      <c r="BP9" s="492"/>
      <c r="BQ9" s="599"/>
      <c r="BR9" s="599"/>
      <c r="BS9" s="600"/>
      <c r="BT9" s="138"/>
      <c r="BU9" s="138"/>
      <c r="BV9" s="138"/>
      <c r="BW9" s="138"/>
      <c r="BX9" s="138"/>
      <c r="BY9" s="138"/>
      <c r="BZ9" s="138"/>
      <c r="CA9" s="138"/>
    </row>
    <row r="10" spans="1:79" ht="18.75" customHeight="1">
      <c r="A10" s="504"/>
      <c r="B10" s="505"/>
      <c r="C10" s="505"/>
      <c r="D10" s="505"/>
      <c r="E10" s="505"/>
      <c r="F10" s="505"/>
      <c r="G10" s="498"/>
      <c r="H10" s="758"/>
      <c r="I10" s="758"/>
      <c r="J10" s="758"/>
      <c r="K10" s="759"/>
      <c r="L10" s="498"/>
      <c r="M10" s="758"/>
      <c r="N10" s="758"/>
      <c r="O10" s="758"/>
      <c r="P10" s="759"/>
      <c r="Q10" s="760"/>
      <c r="R10" s="761"/>
      <c r="S10" s="762"/>
      <c r="T10" s="762"/>
      <c r="U10" s="762"/>
      <c r="V10" s="762"/>
      <c r="W10" s="762"/>
      <c r="X10" s="762"/>
      <c r="Y10" s="498"/>
      <c r="Z10" s="758"/>
      <c r="AA10" s="758"/>
      <c r="AB10" s="758"/>
      <c r="AC10" s="758"/>
      <c r="AD10" s="758"/>
      <c r="AE10" s="759"/>
      <c r="AF10" s="491"/>
      <c r="AG10" s="763"/>
      <c r="AH10" s="491"/>
      <c r="AI10" s="763"/>
      <c r="AJ10" s="491"/>
      <c r="AK10" s="763"/>
      <c r="AL10" s="491"/>
      <c r="AM10" s="763"/>
      <c r="AN10" s="491"/>
      <c r="AO10" s="763"/>
      <c r="AP10" s="491"/>
      <c r="AQ10" s="763"/>
      <c r="AR10" s="491"/>
      <c r="AS10" s="763"/>
      <c r="AT10" s="491"/>
      <c r="AU10" s="763"/>
      <c r="AV10" s="764"/>
      <c r="AW10" s="765"/>
      <c r="AX10" s="491"/>
      <c r="AY10" s="763"/>
      <c r="AZ10" s="488"/>
      <c r="BA10" s="499"/>
      <c r="BB10" s="499"/>
      <c r="BC10" s="499"/>
      <c r="BD10" s="499"/>
      <c r="BE10" s="499"/>
      <c r="BF10" s="499"/>
      <c r="BG10" s="499"/>
      <c r="BH10" s="499"/>
      <c r="BI10" s="499"/>
      <c r="BJ10" s="499"/>
      <c r="BK10" s="499"/>
      <c r="BL10" s="499"/>
      <c r="BM10" s="499"/>
      <c r="BN10" s="499"/>
      <c r="BO10" s="499"/>
      <c r="BP10" s="499"/>
      <c r="BQ10" s="489"/>
      <c r="BR10" s="489"/>
      <c r="BS10" s="490"/>
      <c r="BT10" s="7"/>
      <c r="BU10" s="7"/>
      <c r="BV10" s="7"/>
      <c r="BW10" s="7"/>
      <c r="BX10" s="7"/>
      <c r="BY10" s="7"/>
      <c r="BZ10" s="7"/>
      <c r="CA10" s="7"/>
    </row>
    <row r="11" spans="1:79" ht="16.5" customHeight="1">
      <c r="A11" s="491" t="s">
        <v>685</v>
      </c>
      <c r="B11" s="608"/>
      <c r="C11" s="608"/>
      <c r="D11" s="608"/>
      <c r="E11" s="608"/>
      <c r="F11" s="608"/>
      <c r="G11" s="608"/>
      <c r="H11" s="608"/>
      <c r="I11" s="608"/>
      <c r="J11" s="608"/>
      <c r="K11" s="608"/>
      <c r="L11" s="608"/>
      <c r="M11" s="608"/>
      <c r="N11" s="608"/>
      <c r="O11" s="608"/>
      <c r="P11" s="600"/>
      <c r="Q11" s="491" t="s">
        <v>576</v>
      </c>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600"/>
      <c r="BO11" s="496" t="s">
        <v>577</v>
      </c>
      <c r="BP11" s="593"/>
      <c r="BQ11" s="593"/>
      <c r="BR11" s="593"/>
      <c r="BS11" s="525" t="s">
        <v>578</v>
      </c>
      <c r="BT11" s="525"/>
      <c r="BU11" s="525"/>
      <c r="BV11" s="525"/>
      <c r="BW11" s="525"/>
      <c r="BX11" s="496" t="s">
        <v>579</v>
      </c>
      <c r="BY11" s="593"/>
      <c r="BZ11" s="593"/>
      <c r="CA11" s="593"/>
    </row>
    <row r="12" spans="1:79" ht="18" customHeight="1">
      <c r="A12" s="449"/>
      <c r="B12" s="766"/>
      <c r="C12" s="766"/>
      <c r="D12" s="766"/>
      <c r="E12" s="766"/>
      <c r="F12" s="766"/>
      <c r="G12" s="766"/>
      <c r="H12" s="766"/>
      <c r="I12" s="766"/>
      <c r="J12" s="766"/>
      <c r="K12" s="766"/>
      <c r="L12" s="766"/>
      <c r="M12" s="766"/>
      <c r="N12" s="766"/>
      <c r="O12" s="766"/>
      <c r="P12" s="767"/>
      <c r="Q12" s="449"/>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6"/>
      <c r="AR12" s="766"/>
      <c r="AS12" s="766"/>
      <c r="AT12" s="766"/>
      <c r="AU12" s="766"/>
      <c r="AV12" s="766"/>
      <c r="AW12" s="766"/>
      <c r="AX12" s="766"/>
      <c r="AY12" s="766"/>
      <c r="AZ12" s="766"/>
      <c r="BA12" s="766"/>
      <c r="BB12" s="766"/>
      <c r="BC12" s="766"/>
      <c r="BD12" s="766"/>
      <c r="BE12" s="766"/>
      <c r="BF12" s="766"/>
      <c r="BG12" s="766"/>
      <c r="BH12" s="766"/>
      <c r="BI12" s="766"/>
      <c r="BJ12" s="766"/>
      <c r="BK12" s="766"/>
      <c r="BL12" s="766"/>
      <c r="BM12" s="766"/>
      <c r="BN12" s="767"/>
      <c r="BO12" s="514"/>
      <c r="BP12" s="733"/>
      <c r="BQ12" s="733"/>
      <c r="BR12" s="734"/>
      <c r="BS12" s="514"/>
      <c r="BT12" s="733"/>
      <c r="BU12" s="733"/>
      <c r="BV12" s="733"/>
      <c r="BW12" s="734"/>
      <c r="BX12" s="680"/>
      <c r="BY12" s="681"/>
      <c r="BZ12" s="681"/>
      <c r="CA12" s="682"/>
    </row>
    <row r="13" spans="1:79" ht="18" customHeight="1">
      <c r="A13" s="768"/>
      <c r="B13" s="769"/>
      <c r="C13" s="769"/>
      <c r="D13" s="769"/>
      <c r="E13" s="769"/>
      <c r="F13" s="769"/>
      <c r="G13" s="769"/>
      <c r="H13" s="769"/>
      <c r="I13" s="769"/>
      <c r="J13" s="769"/>
      <c r="K13" s="769"/>
      <c r="L13" s="769"/>
      <c r="M13" s="769"/>
      <c r="N13" s="769"/>
      <c r="O13" s="769"/>
      <c r="P13" s="770"/>
      <c r="Q13" s="768"/>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70"/>
      <c r="BO13" s="735"/>
      <c r="BP13" s="736"/>
      <c r="BQ13" s="736"/>
      <c r="BR13" s="737"/>
      <c r="BS13" s="735"/>
      <c r="BT13" s="736"/>
      <c r="BU13" s="736"/>
      <c r="BV13" s="736"/>
      <c r="BW13" s="737"/>
      <c r="BX13" s="771"/>
      <c r="BY13" s="772"/>
      <c r="BZ13" s="772"/>
      <c r="CA13" s="773"/>
    </row>
    <row r="14" spans="1:79" ht="16.5" customHeight="1">
      <c r="A14" s="496" t="s">
        <v>580</v>
      </c>
      <c r="B14" s="670"/>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496" t="s">
        <v>756</v>
      </c>
      <c r="AC14" s="670"/>
      <c r="AD14" s="670"/>
      <c r="AE14" s="670"/>
      <c r="AF14" s="670"/>
      <c r="AG14" s="670"/>
      <c r="AH14" s="670"/>
      <c r="AI14" s="670"/>
      <c r="AJ14" s="670"/>
      <c r="AK14" s="670"/>
      <c r="AL14" s="670"/>
      <c r="AM14" s="670"/>
      <c r="AN14" s="670"/>
      <c r="AO14" s="670"/>
      <c r="AP14" s="670"/>
      <c r="AQ14" s="670"/>
      <c r="AR14" s="670"/>
      <c r="AS14" s="670"/>
      <c r="AT14" s="496" t="s">
        <v>757</v>
      </c>
      <c r="AU14" s="593"/>
      <c r="AV14" s="593"/>
      <c r="AW14" s="593"/>
      <c r="AX14" s="670"/>
      <c r="AY14" s="496" t="s">
        <v>581</v>
      </c>
      <c r="AZ14" s="670"/>
      <c r="BA14" s="670"/>
      <c r="BB14" s="496" t="s">
        <v>775</v>
      </c>
      <c r="BC14" s="670"/>
      <c r="BD14" s="670"/>
      <c r="BE14" s="670"/>
      <c r="BF14" s="670"/>
      <c r="BG14" s="670"/>
      <c r="BH14" s="670"/>
      <c r="BI14" s="670"/>
      <c r="BJ14" s="670"/>
      <c r="BK14" s="670"/>
      <c r="BL14" s="670"/>
      <c r="BM14" s="670"/>
      <c r="BN14" s="670"/>
      <c r="BO14" s="670"/>
      <c r="BP14" s="670"/>
      <c r="BQ14" s="670"/>
      <c r="BR14" s="670"/>
      <c r="BS14" s="670"/>
      <c r="BT14" s="496" t="s">
        <v>757</v>
      </c>
      <c r="BU14" s="593"/>
      <c r="BV14" s="593"/>
      <c r="BW14" s="593"/>
      <c r="BX14" s="670"/>
      <c r="BY14" s="496" t="s">
        <v>581</v>
      </c>
      <c r="BZ14" s="670"/>
      <c r="CA14" s="670"/>
    </row>
    <row r="15" spans="1:79" ht="18.75" customHeight="1">
      <c r="A15" s="487" t="s">
        <v>669</v>
      </c>
      <c r="B15" s="487"/>
      <c r="C15" s="487"/>
      <c r="D15" s="487"/>
      <c r="E15" s="487"/>
      <c r="F15" s="487"/>
      <c r="G15" s="487"/>
      <c r="H15" s="487"/>
      <c r="I15" s="487"/>
      <c r="J15" s="487"/>
      <c r="K15" s="487"/>
      <c r="L15" s="487"/>
      <c r="M15" s="487"/>
      <c r="N15" s="487"/>
      <c r="O15" s="487"/>
      <c r="P15" s="487"/>
      <c r="Q15" s="487"/>
      <c r="R15" s="487"/>
      <c r="S15" s="487"/>
      <c r="T15" s="487"/>
      <c r="U15" s="487"/>
      <c r="V15" s="487"/>
      <c r="W15" s="487"/>
      <c r="X15" s="765"/>
      <c r="Y15" s="765"/>
      <c r="Z15" s="765"/>
      <c r="AA15" s="765"/>
      <c r="AB15" s="430" t="s">
        <v>669</v>
      </c>
      <c r="AC15" s="765"/>
      <c r="AD15" s="765"/>
      <c r="AE15" s="765"/>
      <c r="AF15" s="765"/>
      <c r="AG15" s="765"/>
      <c r="AH15" s="765"/>
      <c r="AI15" s="765"/>
      <c r="AJ15" s="765"/>
      <c r="AK15" s="765"/>
      <c r="AL15" s="765"/>
      <c r="AM15" s="765"/>
      <c r="AN15" s="765"/>
      <c r="AO15" s="765"/>
      <c r="AP15" s="765"/>
      <c r="AQ15" s="765"/>
      <c r="AR15" s="765"/>
      <c r="AS15" s="765"/>
      <c r="AT15" s="487" t="s">
        <v>669</v>
      </c>
      <c r="AU15" s="774"/>
      <c r="AV15" s="774"/>
      <c r="AW15" s="774"/>
      <c r="AX15" s="774"/>
      <c r="AY15" s="530" t="s">
        <v>669</v>
      </c>
      <c r="AZ15" s="775"/>
      <c r="BA15" s="763"/>
      <c r="BB15" s="430"/>
      <c r="BC15" s="765"/>
      <c r="BD15" s="765"/>
      <c r="BE15" s="765"/>
      <c r="BF15" s="765"/>
      <c r="BG15" s="765"/>
      <c r="BH15" s="765"/>
      <c r="BI15" s="765"/>
      <c r="BJ15" s="765"/>
      <c r="BK15" s="765"/>
      <c r="BL15" s="765"/>
      <c r="BM15" s="765"/>
      <c r="BN15" s="765"/>
      <c r="BO15" s="765"/>
      <c r="BP15" s="765"/>
      <c r="BQ15" s="765"/>
      <c r="BR15" s="765"/>
      <c r="BS15" s="765"/>
      <c r="BT15" s="487" t="s">
        <v>669</v>
      </c>
      <c r="BU15" s="774"/>
      <c r="BV15" s="774"/>
      <c r="BW15" s="774"/>
      <c r="BX15" s="774"/>
      <c r="BY15" s="530" t="s">
        <v>669</v>
      </c>
      <c r="BZ15" s="775"/>
      <c r="CA15" s="763"/>
    </row>
    <row r="16" spans="1:79" ht="16.5" customHeight="1">
      <c r="A16" s="496" t="s">
        <v>786</v>
      </c>
      <c r="B16" s="670"/>
      <c r="C16" s="670"/>
      <c r="D16" s="670"/>
      <c r="E16" s="670"/>
      <c r="F16" s="670"/>
      <c r="G16" s="670"/>
      <c r="H16" s="670"/>
      <c r="I16" s="670"/>
      <c r="J16" s="496" t="s">
        <v>1038</v>
      </c>
      <c r="K16" s="593"/>
      <c r="L16" s="509" t="s">
        <v>787</v>
      </c>
      <c r="M16" s="593"/>
      <c r="N16" s="593"/>
      <c r="O16" s="593"/>
      <c r="P16" s="593"/>
      <c r="Q16" s="593"/>
      <c r="R16" s="593"/>
      <c r="S16" s="593"/>
      <c r="T16" s="593"/>
      <c r="U16" s="496" t="s">
        <v>582</v>
      </c>
      <c r="V16" s="593"/>
      <c r="W16" s="496" t="s">
        <v>583</v>
      </c>
      <c r="X16" s="593"/>
      <c r="Y16" s="496" t="s">
        <v>788</v>
      </c>
      <c r="Z16" s="593"/>
      <c r="AA16" s="593"/>
      <c r="AB16" s="593"/>
      <c r="AC16" s="593"/>
      <c r="AD16" s="593"/>
      <c r="AE16" s="593"/>
      <c r="AF16" s="593"/>
      <c r="AG16" s="593"/>
      <c r="AH16" s="670"/>
      <c r="AI16" s="670"/>
      <c r="AJ16" s="496" t="s">
        <v>584</v>
      </c>
      <c r="AK16" s="593"/>
      <c r="AL16" s="593"/>
      <c r="AM16" s="593"/>
      <c r="AN16" s="593"/>
      <c r="AO16" s="593"/>
      <c r="AP16" s="593"/>
      <c r="AQ16" s="593"/>
      <c r="AR16" s="593"/>
      <c r="AS16" s="670"/>
      <c r="AT16" s="496" t="s">
        <v>789</v>
      </c>
      <c r="AU16" s="593"/>
      <c r="AV16" s="593"/>
      <c r="AW16" s="593"/>
      <c r="AX16" s="593"/>
      <c r="AY16" s="593"/>
      <c r="AZ16" s="593"/>
      <c r="BA16" s="593"/>
      <c r="BB16" s="670"/>
      <c r="BC16" s="670"/>
      <c r="BD16" s="496" t="s">
        <v>585</v>
      </c>
      <c r="BE16" s="593"/>
      <c r="BF16" s="593"/>
      <c r="BG16" s="593"/>
      <c r="BH16" s="593"/>
      <c r="BI16" s="593"/>
      <c r="BJ16" s="670"/>
      <c r="BK16" s="429"/>
      <c r="BL16" s="525" t="s">
        <v>586</v>
      </c>
      <c r="BM16" s="593"/>
      <c r="BN16" s="593"/>
      <c r="BO16" s="593"/>
      <c r="BP16" s="593"/>
      <c r="BQ16" s="593"/>
      <c r="BR16" s="670"/>
      <c r="BS16" s="670"/>
      <c r="BT16" s="496" t="s">
        <v>587</v>
      </c>
      <c r="BU16" s="593"/>
      <c r="BV16" s="593"/>
      <c r="BW16" s="593"/>
      <c r="BX16" s="593"/>
      <c r="BY16" s="593"/>
      <c r="BZ16" s="670"/>
      <c r="CA16" s="670"/>
    </row>
    <row r="17" spans="1:79" ht="18.75" customHeight="1">
      <c r="A17" s="531"/>
      <c r="B17" s="670"/>
      <c r="C17" s="670"/>
      <c r="D17" s="670"/>
      <c r="E17" s="670"/>
      <c r="F17" s="670"/>
      <c r="G17" s="670"/>
      <c r="H17" s="670"/>
      <c r="I17" s="670"/>
      <c r="J17" s="530"/>
      <c r="K17" s="763"/>
      <c r="L17" s="700"/>
      <c r="M17" s="776"/>
      <c r="N17" s="776"/>
      <c r="O17" s="776"/>
      <c r="P17" s="776"/>
      <c r="Q17" s="776"/>
      <c r="R17" s="776"/>
      <c r="S17" s="776"/>
      <c r="T17" s="776"/>
      <c r="U17" s="588"/>
      <c r="V17" s="454"/>
      <c r="W17" s="588"/>
      <c r="X17" s="589"/>
      <c r="Y17" s="777"/>
      <c r="Z17" s="778"/>
      <c r="AA17" s="778"/>
      <c r="AB17" s="778"/>
      <c r="AC17" s="778"/>
      <c r="AD17" s="778"/>
      <c r="AE17" s="778"/>
      <c r="AF17" s="778"/>
      <c r="AG17" s="778"/>
      <c r="AH17" s="778"/>
      <c r="AI17" s="778"/>
      <c r="AJ17" s="700"/>
      <c r="AK17" s="779"/>
      <c r="AL17" s="779"/>
      <c r="AM17" s="779"/>
      <c r="AN17" s="779"/>
      <c r="AO17" s="779"/>
      <c r="AP17" s="779"/>
      <c r="AQ17" s="779"/>
      <c r="AR17" s="779"/>
      <c r="AS17" s="779"/>
      <c r="AT17" s="780"/>
      <c r="AU17" s="781"/>
      <c r="AV17" s="781"/>
      <c r="AW17" s="781"/>
      <c r="AX17" s="781"/>
      <c r="AY17" s="781"/>
      <c r="AZ17" s="781"/>
      <c r="BA17" s="781"/>
      <c r="BB17" s="781"/>
      <c r="BC17" s="781"/>
      <c r="BD17" s="782"/>
      <c r="BE17" s="783"/>
      <c r="BF17" s="783"/>
      <c r="BG17" s="783"/>
      <c r="BH17" s="783"/>
      <c r="BI17" s="783"/>
      <c r="BJ17" s="784"/>
      <c r="BK17" s="784"/>
      <c r="BL17" s="782"/>
      <c r="BM17" s="783"/>
      <c r="BN17" s="783"/>
      <c r="BO17" s="783"/>
      <c r="BP17" s="783"/>
      <c r="BQ17" s="783"/>
      <c r="BR17" s="784"/>
      <c r="BS17" s="784"/>
      <c r="BT17" s="782"/>
      <c r="BU17" s="783"/>
      <c r="BV17" s="783"/>
      <c r="BW17" s="783"/>
      <c r="BX17" s="783"/>
      <c r="BY17" s="783"/>
      <c r="BZ17" s="784"/>
      <c r="CA17" s="784"/>
    </row>
    <row r="18" spans="1:79" ht="16.5" customHeight="1">
      <c r="A18" s="509" t="s">
        <v>1036</v>
      </c>
      <c r="B18" s="593"/>
      <c r="C18" s="593"/>
      <c r="D18" s="593"/>
      <c r="E18" s="593"/>
      <c r="F18" s="593"/>
      <c r="G18" s="593"/>
      <c r="H18" s="593"/>
      <c r="I18" s="593"/>
      <c r="J18" s="496" t="s">
        <v>582</v>
      </c>
      <c r="K18" s="593"/>
      <c r="L18" s="509" t="s">
        <v>1037</v>
      </c>
      <c r="M18" s="593"/>
      <c r="N18" s="593"/>
      <c r="O18" s="593"/>
      <c r="P18" s="593"/>
      <c r="Q18" s="593"/>
      <c r="R18" s="593"/>
      <c r="S18" s="593"/>
      <c r="T18" s="593"/>
      <c r="U18" s="496" t="s">
        <v>582</v>
      </c>
      <c r="V18" s="593"/>
      <c r="W18" s="509" t="s">
        <v>588</v>
      </c>
      <c r="X18" s="670"/>
      <c r="Y18" s="670"/>
      <c r="Z18" s="670"/>
      <c r="AA18" s="670"/>
      <c r="AB18" s="670"/>
      <c r="AC18" s="670"/>
      <c r="AD18" s="670"/>
      <c r="AE18" s="670"/>
      <c r="AF18" s="670"/>
      <c r="AG18" s="509" t="s">
        <v>589</v>
      </c>
      <c r="AH18" s="593"/>
      <c r="AI18" s="593"/>
      <c r="AJ18" s="593"/>
      <c r="AK18" s="593"/>
      <c r="AL18" s="593"/>
      <c r="AM18" s="593"/>
      <c r="AN18" s="593"/>
      <c r="AO18" s="496" t="s">
        <v>590</v>
      </c>
      <c r="AP18" s="670"/>
      <c r="AQ18" s="670"/>
      <c r="AR18" s="670"/>
      <c r="AS18" s="670"/>
      <c r="AT18" s="496" t="s">
        <v>591</v>
      </c>
      <c r="AU18" s="593"/>
      <c r="AV18" s="670"/>
      <c r="AW18" s="670"/>
      <c r="AX18" s="670"/>
      <c r="AY18" s="496" t="s">
        <v>592</v>
      </c>
      <c r="AZ18" s="593"/>
      <c r="BA18" s="593"/>
      <c r="BB18" s="593"/>
      <c r="BC18" s="670"/>
      <c r="BD18" s="496" t="s">
        <v>593</v>
      </c>
      <c r="BE18" s="593"/>
      <c r="BF18" s="593"/>
      <c r="BG18" s="670"/>
      <c r="BH18" s="496" t="s">
        <v>792</v>
      </c>
      <c r="BI18" s="593"/>
      <c r="BJ18" s="593"/>
      <c r="BK18" s="593"/>
      <c r="BL18" s="670"/>
      <c r="BM18" s="670"/>
      <c r="BN18" s="785" t="s">
        <v>793</v>
      </c>
      <c r="BO18" s="786"/>
      <c r="BP18" s="786"/>
      <c r="BQ18" s="496" t="s">
        <v>682</v>
      </c>
      <c r="BR18" s="593"/>
      <c r="BS18" s="670"/>
      <c r="BT18" s="670"/>
      <c r="BU18" s="496" t="s">
        <v>691</v>
      </c>
      <c r="BV18" s="593"/>
      <c r="BW18" s="593"/>
      <c r="BX18" s="593"/>
      <c r="BY18" s="593"/>
      <c r="BZ18" s="670"/>
      <c r="CA18" s="670"/>
    </row>
    <row r="19" spans="1:79" ht="18.75" customHeight="1">
      <c r="A19" s="700"/>
      <c r="B19" s="776"/>
      <c r="C19" s="776"/>
      <c r="D19" s="776"/>
      <c r="E19" s="776"/>
      <c r="F19" s="776"/>
      <c r="G19" s="776"/>
      <c r="H19" s="776"/>
      <c r="I19" s="776"/>
      <c r="J19" s="588"/>
      <c r="K19" s="454"/>
      <c r="L19" s="700"/>
      <c r="M19" s="776"/>
      <c r="N19" s="776"/>
      <c r="O19" s="776"/>
      <c r="P19" s="776"/>
      <c r="Q19" s="776"/>
      <c r="R19" s="776"/>
      <c r="S19" s="776"/>
      <c r="T19" s="776"/>
      <c r="U19" s="588"/>
      <c r="V19" s="454"/>
      <c r="W19" s="787"/>
      <c r="X19" s="788"/>
      <c r="Y19" s="788"/>
      <c r="Z19" s="788"/>
      <c r="AA19" s="788"/>
      <c r="AB19" s="788"/>
      <c r="AC19" s="788"/>
      <c r="AD19" s="788"/>
      <c r="AE19" s="788"/>
      <c r="AF19" s="789"/>
      <c r="AG19" s="790"/>
      <c r="AH19" s="791"/>
      <c r="AI19" s="791"/>
      <c r="AJ19" s="791"/>
      <c r="AK19" s="791"/>
      <c r="AL19" s="791"/>
      <c r="AM19" s="791"/>
      <c r="AN19" s="791"/>
      <c r="AO19" s="530"/>
      <c r="AP19" s="775"/>
      <c r="AQ19" s="775"/>
      <c r="AR19" s="775"/>
      <c r="AS19" s="763"/>
      <c r="AT19" s="530"/>
      <c r="AU19" s="775"/>
      <c r="AV19" s="775"/>
      <c r="AW19" s="775"/>
      <c r="AX19" s="763"/>
      <c r="AY19" s="792"/>
      <c r="AZ19" s="793"/>
      <c r="BA19" s="793"/>
      <c r="BB19" s="793"/>
      <c r="BC19" s="794"/>
      <c r="BD19" s="487"/>
      <c r="BE19" s="765"/>
      <c r="BF19" s="765"/>
      <c r="BG19" s="765"/>
      <c r="BH19" s="488"/>
      <c r="BI19" s="499"/>
      <c r="BJ19" s="499"/>
      <c r="BK19" s="499"/>
      <c r="BL19" s="758"/>
      <c r="BM19" s="759"/>
      <c r="BN19" s="530"/>
      <c r="BO19" s="775"/>
      <c r="BP19" s="763"/>
      <c r="BQ19" s="487"/>
      <c r="BR19" s="765"/>
      <c r="BS19" s="774"/>
      <c r="BT19" s="774"/>
      <c r="BU19" s="488"/>
      <c r="BV19" s="499"/>
      <c r="BW19" s="499"/>
      <c r="BX19" s="499"/>
      <c r="BY19" s="499"/>
      <c r="BZ19" s="758"/>
      <c r="CA19" s="759"/>
    </row>
    <row r="20" spans="1:79" ht="16.5" customHeight="1">
      <c r="A20" s="496" t="s">
        <v>597</v>
      </c>
      <c r="B20" s="670"/>
      <c r="C20" s="670"/>
      <c r="D20" s="670"/>
      <c r="E20" s="670"/>
      <c r="F20" s="496" t="s">
        <v>598</v>
      </c>
      <c r="G20" s="593"/>
      <c r="H20" s="593"/>
      <c r="I20" s="593"/>
      <c r="J20" s="670"/>
      <c r="K20" s="496" t="s">
        <v>599</v>
      </c>
      <c r="L20" s="496"/>
      <c r="M20" s="496"/>
      <c r="N20" s="496"/>
      <c r="O20" s="496"/>
      <c r="P20" s="496"/>
      <c r="Q20" s="496" t="s">
        <v>600</v>
      </c>
      <c r="R20" s="593"/>
      <c r="S20" s="593"/>
      <c r="T20" s="593"/>
      <c r="U20" s="670"/>
      <c r="V20" s="496" t="s">
        <v>601</v>
      </c>
      <c r="W20" s="496"/>
      <c r="X20" s="496"/>
      <c r="Y20" s="496"/>
      <c r="Z20" s="496"/>
      <c r="AA20" s="496"/>
      <c r="AB20" s="496" t="s">
        <v>794</v>
      </c>
      <c r="AC20" s="496"/>
      <c r="AD20" s="496"/>
      <c r="AE20" s="496"/>
      <c r="AF20" s="496"/>
      <c r="AG20" s="496"/>
      <c r="AH20" s="525" t="s">
        <v>795</v>
      </c>
      <c r="AI20" s="525"/>
      <c r="AJ20" s="525"/>
      <c r="AK20" s="670"/>
      <c r="AL20" s="670"/>
      <c r="AM20" s="496" t="s">
        <v>796</v>
      </c>
      <c r="AN20" s="496"/>
      <c r="AO20" s="496"/>
      <c r="AP20" s="496"/>
      <c r="AQ20" s="496"/>
      <c r="AR20" s="496"/>
      <c r="AS20" s="491" t="s">
        <v>604</v>
      </c>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3"/>
    </row>
    <row r="21" spans="1:79" ht="18.75" customHeight="1">
      <c r="A21" s="487"/>
      <c r="B21" s="765"/>
      <c r="C21" s="774"/>
      <c r="D21" s="774"/>
      <c r="E21" s="774"/>
      <c r="F21" s="530"/>
      <c r="G21" s="775"/>
      <c r="H21" s="775"/>
      <c r="I21" s="775"/>
      <c r="J21" s="763"/>
      <c r="K21" s="530"/>
      <c r="L21" s="550"/>
      <c r="M21" s="550"/>
      <c r="N21" s="550"/>
      <c r="O21" s="550"/>
      <c r="P21" s="508"/>
      <c r="Q21" s="530"/>
      <c r="R21" s="775"/>
      <c r="S21" s="775"/>
      <c r="T21" s="775"/>
      <c r="U21" s="763"/>
      <c r="V21" s="488"/>
      <c r="W21" s="499"/>
      <c r="X21" s="499"/>
      <c r="Y21" s="499"/>
      <c r="Z21" s="499"/>
      <c r="AA21" s="456"/>
      <c r="AB21" s="530"/>
      <c r="AC21" s="550"/>
      <c r="AD21" s="550"/>
      <c r="AE21" s="550"/>
      <c r="AF21" s="550"/>
      <c r="AG21" s="508"/>
      <c r="AH21" s="530"/>
      <c r="AI21" s="550"/>
      <c r="AJ21" s="550"/>
      <c r="AK21" s="775"/>
      <c r="AL21" s="763"/>
      <c r="AM21" s="488"/>
      <c r="AN21" s="499"/>
      <c r="AO21" s="499"/>
      <c r="AP21" s="499"/>
      <c r="AQ21" s="499"/>
      <c r="AR21" s="456"/>
      <c r="AS21" s="13"/>
      <c r="AT21" s="31"/>
      <c r="AU21" s="31"/>
      <c r="AV21" s="23"/>
      <c r="AW21" s="23"/>
      <c r="AX21" s="23"/>
      <c r="AY21" s="6"/>
      <c r="AZ21" s="7"/>
      <c r="BA21" s="7"/>
      <c r="BB21" s="7"/>
      <c r="BC21" s="7"/>
      <c r="BD21" s="795"/>
      <c r="BE21" s="795"/>
      <c r="BF21" s="795"/>
      <c r="BG21" s="795"/>
      <c r="BH21" s="795"/>
      <c r="BI21" s="795"/>
      <c r="BJ21" s="795"/>
      <c r="BK21" s="795"/>
      <c r="BL21" s="795"/>
      <c r="BM21" s="795"/>
      <c r="BN21" s="795"/>
      <c r="BO21" s="795"/>
      <c r="BP21" s="795"/>
      <c r="BQ21" s="795"/>
      <c r="BR21" s="795"/>
      <c r="BS21" s="795"/>
      <c r="BT21" s="795"/>
      <c r="BU21" s="795"/>
      <c r="BV21" s="795"/>
      <c r="BW21" s="795"/>
      <c r="BX21" s="795"/>
      <c r="BY21" s="795"/>
      <c r="BZ21" s="795"/>
      <c r="CA21" s="165"/>
    </row>
    <row r="22" spans="1:79" ht="16.5" customHeight="1">
      <c r="A22" s="541" t="s">
        <v>603</v>
      </c>
      <c r="B22" s="686"/>
      <c r="C22" s="541" t="s">
        <v>683</v>
      </c>
      <c r="D22" s="545"/>
      <c r="E22" s="545"/>
      <c r="F22" s="545"/>
      <c r="G22" s="545"/>
      <c r="H22" s="546"/>
      <c r="I22" s="496" t="s">
        <v>777</v>
      </c>
      <c r="J22" s="496"/>
      <c r="K22" s="496"/>
      <c r="L22" s="496"/>
      <c r="M22" s="496"/>
      <c r="N22" s="496"/>
      <c r="O22" s="496"/>
      <c r="P22" s="496"/>
      <c r="Q22" s="496"/>
      <c r="R22" s="496" t="s">
        <v>797</v>
      </c>
      <c r="S22" s="496"/>
      <c r="T22" s="496"/>
      <c r="U22" s="496"/>
      <c r="V22" s="496"/>
      <c r="W22" s="496"/>
      <c r="X22" s="496"/>
      <c r="Y22" s="496"/>
      <c r="Z22" s="496"/>
      <c r="AA22" s="496" t="s">
        <v>1039</v>
      </c>
      <c r="AB22" s="496"/>
      <c r="AC22" s="496"/>
      <c r="AD22" s="496"/>
      <c r="AE22" s="496"/>
      <c r="AF22" s="496"/>
      <c r="AG22" s="496"/>
      <c r="AH22" s="496"/>
      <c r="AI22" s="496"/>
      <c r="AJ22" s="491" t="s">
        <v>1040</v>
      </c>
      <c r="AK22" s="492"/>
      <c r="AL22" s="492"/>
      <c r="AM22" s="492"/>
      <c r="AN22" s="492"/>
      <c r="AO22" s="492"/>
      <c r="AP22" s="492"/>
      <c r="AQ22" s="492"/>
      <c r="AR22" s="493"/>
      <c r="AS22" s="49" t="s">
        <v>611</v>
      </c>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166"/>
    </row>
    <row r="23" spans="1:79" ht="16.5" customHeight="1">
      <c r="A23" s="687"/>
      <c r="B23" s="688"/>
      <c r="C23" s="547"/>
      <c r="D23" s="548"/>
      <c r="E23" s="548"/>
      <c r="F23" s="548"/>
      <c r="G23" s="548"/>
      <c r="H23" s="549"/>
      <c r="I23" s="30"/>
      <c r="J23" s="31" t="s">
        <v>605</v>
      </c>
      <c r="K23" s="550"/>
      <c r="L23" s="550"/>
      <c r="M23" s="550"/>
      <c r="N23" s="550"/>
      <c r="O23" s="550"/>
      <c r="P23" s="33" t="s">
        <v>606</v>
      </c>
      <c r="Q23" s="34"/>
      <c r="R23" s="30"/>
      <c r="S23" s="31" t="s">
        <v>605</v>
      </c>
      <c r="T23" s="550" t="s">
        <v>669</v>
      </c>
      <c r="U23" s="550"/>
      <c r="V23" s="550"/>
      <c r="W23" s="550"/>
      <c r="X23" s="550"/>
      <c r="Y23" s="33" t="s">
        <v>606</v>
      </c>
      <c r="Z23" s="34"/>
      <c r="AA23" s="30"/>
      <c r="AB23" s="31" t="s">
        <v>605</v>
      </c>
      <c r="AC23" s="550"/>
      <c r="AD23" s="550"/>
      <c r="AE23" s="550"/>
      <c r="AF23" s="550"/>
      <c r="AG23" s="550"/>
      <c r="AH23" s="33" t="s">
        <v>606</v>
      </c>
      <c r="AI23" s="34"/>
      <c r="AJ23" s="35"/>
      <c r="AK23" s="32" t="s">
        <v>605</v>
      </c>
      <c r="AL23" s="550" t="s">
        <v>669</v>
      </c>
      <c r="AM23" s="550"/>
      <c r="AN23" s="550"/>
      <c r="AO23" s="550"/>
      <c r="AP23" s="550"/>
      <c r="AQ23" s="36" t="s">
        <v>606</v>
      </c>
      <c r="AR23" s="37"/>
      <c r="AS23" s="52"/>
      <c r="AT23" s="167" t="s">
        <v>618</v>
      </c>
      <c r="AU23" s="796"/>
      <c r="AV23" s="796"/>
      <c r="AW23" s="796"/>
      <c r="AX23" s="796"/>
      <c r="AY23" s="796"/>
      <c r="AZ23" s="167" t="s">
        <v>619</v>
      </c>
      <c r="BA23" s="796">
        <f>IF(CA22&lt;&gt;"",CA22,"")</f>
      </c>
      <c r="BB23" s="796"/>
      <c r="BC23" s="796"/>
      <c r="BD23" s="796"/>
      <c r="BE23" s="796"/>
      <c r="BF23" s="167" t="s">
        <v>620</v>
      </c>
      <c r="BG23" s="796">
        <f>IF(CA23&lt;&gt;"",CA23,"")</f>
      </c>
      <c r="BH23" s="796"/>
      <c r="BI23" s="796"/>
      <c r="BJ23" s="796"/>
      <c r="BK23" s="796"/>
      <c r="BL23" s="167" t="s">
        <v>621</v>
      </c>
      <c r="BM23" s="796">
        <f>IF(CA24&lt;&gt;"",CA24,"")</f>
      </c>
      <c r="BN23" s="796"/>
      <c r="BO23" s="796"/>
      <c r="BP23" s="796"/>
      <c r="BQ23" s="796"/>
      <c r="BR23" s="167" t="s">
        <v>622</v>
      </c>
      <c r="BS23" s="796">
        <f>IF(CA25&lt;&gt;"",CA25,"")</f>
      </c>
      <c r="BT23" s="796"/>
      <c r="BU23" s="796"/>
      <c r="BV23" s="796"/>
      <c r="BW23" s="796"/>
      <c r="BZ23" s="23"/>
      <c r="CA23" s="168"/>
    </row>
    <row r="24" spans="1:79" ht="16.5" customHeight="1">
      <c r="A24" s="488"/>
      <c r="B24" s="456"/>
      <c r="C24" s="552"/>
      <c r="D24" s="553"/>
      <c r="E24" s="553"/>
      <c r="F24" s="553"/>
      <c r="G24" s="553"/>
      <c r="H24" s="506"/>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5"/>
      <c r="AT24" s="167" t="s">
        <v>624</v>
      </c>
      <c r="AU24" s="797">
        <f>IF(CA26&lt;&gt;"",CA26,"")</f>
      </c>
      <c r="AV24" s="797"/>
      <c r="AW24" s="797"/>
      <c r="AX24" s="797"/>
      <c r="AY24" s="797"/>
      <c r="AZ24" s="167" t="s">
        <v>626</v>
      </c>
      <c r="BA24" s="797">
        <f>IF(CA27&lt;&gt;"",CA27,"")</f>
      </c>
      <c r="BB24" s="797"/>
      <c r="BC24" s="797"/>
      <c r="BD24" s="797"/>
      <c r="BE24" s="797"/>
      <c r="BF24" s="167" t="s">
        <v>628</v>
      </c>
      <c r="BG24" s="797">
        <f>IF(CA28&lt;&gt;"",CA28,"")</f>
      </c>
      <c r="BH24" s="797"/>
      <c r="BI24" s="797"/>
      <c r="BJ24" s="797"/>
      <c r="BK24" s="797"/>
      <c r="BL24" s="167" t="s">
        <v>629</v>
      </c>
      <c r="BM24" s="797">
        <f>IF(CA29&lt;&gt;"",CA29,"")</f>
      </c>
      <c r="BN24" s="797"/>
      <c r="BO24" s="797"/>
      <c r="BP24" s="797"/>
      <c r="BQ24" s="797"/>
      <c r="BR24" s="169" t="s">
        <v>630</v>
      </c>
      <c r="BS24" s="797">
        <f>IF(CA30&lt;&gt;"",CA30,"")</f>
      </c>
      <c r="BT24" s="797"/>
      <c r="BU24" s="797"/>
      <c r="BV24" s="797"/>
      <c r="BW24" s="797"/>
      <c r="BZ24" s="6"/>
      <c r="CA24" s="166"/>
    </row>
    <row r="25" spans="1:79" ht="16.5" customHeight="1">
      <c r="A25" s="488"/>
      <c r="B25" s="456"/>
      <c r="C25" s="552"/>
      <c r="D25" s="553"/>
      <c r="E25" s="553"/>
      <c r="F25" s="553"/>
      <c r="G25" s="553"/>
      <c r="H25" s="506"/>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2" t="s">
        <v>612</v>
      </c>
      <c r="AT25" s="23"/>
      <c r="AU25" s="23"/>
      <c r="AV25" s="23"/>
      <c r="AW25" s="9"/>
      <c r="AX25" s="9"/>
      <c r="AY25" s="9"/>
      <c r="AZ25" s="9"/>
      <c r="BA25" s="9"/>
      <c r="BB25" s="170"/>
      <c r="BC25" s="8" t="s">
        <v>608</v>
      </c>
      <c r="BD25" s="23"/>
      <c r="BE25" s="23"/>
      <c r="BF25" s="23"/>
      <c r="BG25" s="23"/>
      <c r="BH25" s="23"/>
      <c r="BI25" s="23"/>
      <c r="BJ25" s="23"/>
      <c r="BK25" s="23"/>
      <c r="BL25" s="556" t="s">
        <v>669</v>
      </c>
      <c r="BM25" s="556"/>
      <c r="BN25" s="556"/>
      <c r="BO25" s="556"/>
      <c r="BP25" s="556"/>
      <c r="BQ25" s="556"/>
      <c r="BR25" s="556"/>
      <c r="BS25" s="556"/>
      <c r="BT25" s="556"/>
      <c r="BU25" s="556"/>
      <c r="BV25" s="556"/>
      <c r="BW25" s="556"/>
      <c r="BX25" s="556"/>
      <c r="BY25" s="556"/>
      <c r="BZ25" s="556"/>
      <c r="CA25" s="166"/>
    </row>
    <row r="26" spans="1:79" ht="16.5" customHeight="1">
      <c r="A26" s="488"/>
      <c r="B26" s="456"/>
      <c r="C26" s="552"/>
      <c r="D26" s="553"/>
      <c r="E26" s="553"/>
      <c r="F26" s="553"/>
      <c r="G26" s="553"/>
      <c r="H26" s="506"/>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2"/>
      <c r="AT26" s="557" t="s">
        <v>614</v>
      </c>
      <c r="AU26" s="557"/>
      <c r="AV26" s="798"/>
      <c r="AW26" s="558" t="s">
        <v>615</v>
      </c>
      <c r="AX26" s="557"/>
      <c r="AY26" s="798"/>
      <c r="AZ26" s="799" t="s">
        <v>616</v>
      </c>
      <c r="BA26" s="800"/>
      <c r="BB26" s="171"/>
      <c r="BC26" s="23" t="s">
        <v>609</v>
      </c>
      <c r="BD26" s="23"/>
      <c r="BE26" s="23"/>
      <c r="BF26" s="23"/>
      <c r="BG26" s="23"/>
      <c r="BH26" s="23"/>
      <c r="BI26" s="23"/>
      <c r="BJ26" s="23"/>
      <c r="BK26" s="23"/>
      <c r="BL26" s="555" t="s">
        <v>669</v>
      </c>
      <c r="BM26" s="555"/>
      <c r="BN26" s="555"/>
      <c r="BO26" s="555"/>
      <c r="BP26" s="555"/>
      <c r="BQ26" s="555"/>
      <c r="BR26" s="555"/>
      <c r="BS26" s="555"/>
      <c r="BT26" s="555"/>
      <c r="BU26" s="555"/>
      <c r="BV26" s="555"/>
      <c r="BW26" s="555"/>
      <c r="BX26" s="555"/>
      <c r="BY26" s="555"/>
      <c r="BZ26" s="555"/>
      <c r="CA26" s="166"/>
    </row>
    <row r="27" spans="1:79" ht="16.5" customHeight="1">
      <c r="A27" s="488"/>
      <c r="B27" s="456"/>
      <c r="C27" s="552"/>
      <c r="D27" s="553"/>
      <c r="E27" s="553"/>
      <c r="F27" s="553"/>
      <c r="G27" s="553"/>
      <c r="H27" s="506"/>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172" t="s">
        <v>618</v>
      </c>
      <c r="AT27" s="562"/>
      <c r="AU27" s="562"/>
      <c r="AV27" s="801"/>
      <c r="AW27" s="563"/>
      <c r="AX27" s="562"/>
      <c r="AY27" s="801"/>
      <c r="AZ27" s="564"/>
      <c r="BA27" s="565"/>
      <c r="BB27" s="173"/>
      <c r="BC27" s="6" t="s">
        <v>610</v>
      </c>
      <c r="BD27" s="6"/>
      <c r="BE27" s="6"/>
      <c r="BF27" s="6"/>
      <c r="BG27" s="6"/>
      <c r="BH27" s="6"/>
      <c r="BI27" s="6"/>
      <c r="BJ27" s="6"/>
      <c r="BK27" s="6"/>
      <c r="BL27" s="555" t="s">
        <v>669</v>
      </c>
      <c r="BM27" s="555"/>
      <c r="BN27" s="555"/>
      <c r="BO27" s="555"/>
      <c r="BP27" s="555"/>
      <c r="BQ27" s="555"/>
      <c r="BR27" s="555"/>
      <c r="BS27" s="555"/>
      <c r="BT27" s="555"/>
      <c r="BU27" s="555"/>
      <c r="BV27" s="555"/>
      <c r="BW27" s="555"/>
      <c r="BX27" s="555"/>
      <c r="BY27" s="555"/>
      <c r="BZ27" s="555"/>
      <c r="CA27" s="168"/>
    </row>
    <row r="28" spans="1:79" ht="16.5" customHeight="1">
      <c r="A28" s="488"/>
      <c r="B28" s="456"/>
      <c r="C28" s="552"/>
      <c r="D28" s="553"/>
      <c r="E28" s="553"/>
      <c r="F28" s="553"/>
      <c r="G28" s="553"/>
      <c r="H28" s="506"/>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174" t="s">
        <v>619</v>
      </c>
      <c r="AT28" s="562"/>
      <c r="AU28" s="562"/>
      <c r="AV28" s="801"/>
      <c r="AW28" s="563"/>
      <c r="AX28" s="562"/>
      <c r="AY28" s="801"/>
      <c r="AZ28" s="564"/>
      <c r="BA28" s="565"/>
      <c r="BB28" s="173"/>
      <c r="BC28" s="23" t="s">
        <v>613</v>
      </c>
      <c r="BD28" s="6"/>
      <c r="BE28" s="6"/>
      <c r="BF28" s="6"/>
      <c r="BG28" s="6"/>
      <c r="BH28" s="6"/>
      <c r="BI28" s="6"/>
      <c r="BJ28" s="6"/>
      <c r="BK28" s="6"/>
      <c r="BL28" s="555" t="s">
        <v>669</v>
      </c>
      <c r="BM28" s="555"/>
      <c r="BN28" s="555"/>
      <c r="BO28" s="555"/>
      <c r="BP28" s="555"/>
      <c r="BQ28" s="555"/>
      <c r="BR28" s="555"/>
      <c r="BS28" s="555"/>
      <c r="BT28" s="555"/>
      <c r="BU28" s="555"/>
      <c r="BV28" s="555"/>
      <c r="BW28" s="555"/>
      <c r="BX28" s="555"/>
      <c r="BY28" s="555"/>
      <c r="BZ28" s="555"/>
      <c r="CA28" s="166"/>
    </row>
    <row r="29" spans="1:79" ht="16.5" customHeight="1">
      <c r="A29" s="488"/>
      <c r="B29" s="456"/>
      <c r="C29" s="552"/>
      <c r="D29" s="553"/>
      <c r="E29" s="553"/>
      <c r="F29" s="553"/>
      <c r="G29" s="553"/>
      <c r="H29" s="506"/>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172" t="s">
        <v>620</v>
      </c>
      <c r="AT29" s="562"/>
      <c r="AU29" s="562"/>
      <c r="AV29" s="801"/>
      <c r="AW29" s="563"/>
      <c r="AX29" s="562"/>
      <c r="AY29" s="801"/>
      <c r="AZ29" s="564"/>
      <c r="BA29" s="565"/>
      <c r="BB29" s="173"/>
      <c r="BC29" s="6" t="s">
        <v>617</v>
      </c>
      <c r="BD29" s="6"/>
      <c r="BE29" s="6"/>
      <c r="BF29" s="6"/>
      <c r="BG29" s="6"/>
      <c r="BH29" s="6"/>
      <c r="BI29" s="6"/>
      <c r="BJ29" s="6"/>
      <c r="BK29" s="6"/>
      <c r="BL29" s="6"/>
      <c r="BM29" s="6"/>
      <c r="BN29" s="6"/>
      <c r="BO29" s="6"/>
      <c r="BP29" s="6"/>
      <c r="BQ29" s="6"/>
      <c r="BR29" s="6"/>
      <c r="BS29" s="6"/>
      <c r="BT29" s="6"/>
      <c r="BU29" s="6"/>
      <c r="BV29" s="6"/>
      <c r="BW29" s="6"/>
      <c r="BX29" s="6"/>
      <c r="BY29" s="6"/>
      <c r="BZ29" s="6"/>
      <c r="CA29" s="166"/>
    </row>
    <row r="30" spans="1:79" ht="16.5" customHeight="1">
      <c r="A30" s="488"/>
      <c r="B30" s="456"/>
      <c r="C30" s="552"/>
      <c r="D30" s="553"/>
      <c r="E30" s="553"/>
      <c r="F30" s="553"/>
      <c r="G30" s="553"/>
      <c r="H30" s="506"/>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174" t="s">
        <v>621</v>
      </c>
      <c r="AT30" s="562"/>
      <c r="AU30" s="562"/>
      <c r="AV30" s="801"/>
      <c r="AW30" s="563"/>
      <c r="AX30" s="562"/>
      <c r="AY30" s="801"/>
      <c r="AZ30" s="564"/>
      <c r="BA30" s="565"/>
      <c r="BB30" s="173"/>
      <c r="BC30" s="6"/>
      <c r="BD30" s="167" t="s">
        <v>618</v>
      </c>
      <c r="BE30" s="566" t="s">
        <v>669</v>
      </c>
      <c r="BF30" s="566"/>
      <c r="BG30" s="566"/>
      <c r="BH30" s="566"/>
      <c r="BI30" s="566"/>
      <c r="BJ30" s="566"/>
      <c r="BK30" s="566"/>
      <c r="BL30" s="566"/>
      <c r="BM30" s="566"/>
      <c r="BN30" s="566"/>
      <c r="BO30" s="566"/>
      <c r="BP30" s="566"/>
      <c r="BQ30" s="566"/>
      <c r="BR30" s="566"/>
      <c r="BS30" s="566"/>
      <c r="BT30" s="566"/>
      <c r="BU30" s="566"/>
      <c r="BV30" s="566"/>
      <c r="BW30" s="566"/>
      <c r="BX30" s="566"/>
      <c r="BY30" s="566"/>
      <c r="BZ30" s="566"/>
      <c r="CA30" s="166"/>
    </row>
    <row r="31" spans="1:79" ht="16.5" customHeight="1">
      <c r="A31" s="488"/>
      <c r="B31" s="456"/>
      <c r="C31" s="552"/>
      <c r="D31" s="553"/>
      <c r="E31" s="553"/>
      <c r="F31" s="553"/>
      <c r="G31" s="553"/>
      <c r="H31" s="506"/>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175" t="s">
        <v>622</v>
      </c>
      <c r="AT31" s="562"/>
      <c r="AU31" s="562"/>
      <c r="AV31" s="801"/>
      <c r="AW31" s="563"/>
      <c r="AX31" s="562"/>
      <c r="AY31" s="801"/>
      <c r="AZ31" s="564"/>
      <c r="BA31" s="565"/>
      <c r="BB31" s="173"/>
      <c r="BC31" s="6"/>
      <c r="BD31" s="167" t="s">
        <v>619</v>
      </c>
      <c r="BE31" s="567"/>
      <c r="BF31" s="567"/>
      <c r="BG31" s="567"/>
      <c r="BH31" s="567"/>
      <c r="BI31" s="567"/>
      <c r="BJ31" s="567"/>
      <c r="BK31" s="567"/>
      <c r="BL31" s="567"/>
      <c r="BM31" s="567"/>
      <c r="BN31" s="567"/>
      <c r="BO31" s="567"/>
      <c r="BP31" s="567"/>
      <c r="BQ31" s="567"/>
      <c r="BR31" s="567"/>
      <c r="BS31" s="567"/>
      <c r="BT31" s="567"/>
      <c r="BU31" s="567"/>
      <c r="BV31" s="567"/>
      <c r="BW31" s="567"/>
      <c r="BX31" s="567"/>
      <c r="BY31" s="567"/>
      <c r="BZ31" s="567"/>
      <c r="CA31" s="166"/>
    </row>
    <row r="32" spans="1:79" ht="16.5" customHeight="1">
      <c r="A32" s="488"/>
      <c r="B32" s="456"/>
      <c r="C32" s="552"/>
      <c r="D32" s="553"/>
      <c r="E32" s="553"/>
      <c r="F32" s="553"/>
      <c r="G32" s="553"/>
      <c r="H32" s="506"/>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176" t="s">
        <v>624</v>
      </c>
      <c r="AT32" s="562"/>
      <c r="AU32" s="562"/>
      <c r="AV32" s="801"/>
      <c r="AW32" s="563"/>
      <c r="AX32" s="562"/>
      <c r="AY32" s="801"/>
      <c r="AZ32" s="564"/>
      <c r="BA32" s="565"/>
      <c r="BB32" s="173"/>
      <c r="BC32" s="6"/>
      <c r="BD32" s="167" t="s">
        <v>620</v>
      </c>
      <c r="BE32" s="567"/>
      <c r="BF32" s="567"/>
      <c r="BG32" s="567"/>
      <c r="BH32" s="567"/>
      <c r="BI32" s="567"/>
      <c r="BJ32" s="567"/>
      <c r="BK32" s="567"/>
      <c r="BL32" s="567"/>
      <c r="BM32" s="567"/>
      <c r="BN32" s="567"/>
      <c r="BO32" s="567"/>
      <c r="BP32" s="567"/>
      <c r="BQ32" s="567"/>
      <c r="BR32" s="567"/>
      <c r="BS32" s="567"/>
      <c r="BT32" s="567"/>
      <c r="BU32" s="567"/>
      <c r="BV32" s="567"/>
      <c r="BW32" s="567"/>
      <c r="BX32" s="567"/>
      <c r="BY32" s="567"/>
      <c r="BZ32" s="567"/>
      <c r="CA32" s="166"/>
    </row>
    <row r="33" spans="1:79" ht="16.5" customHeight="1">
      <c r="A33" s="488"/>
      <c r="B33" s="456"/>
      <c r="C33" s="552"/>
      <c r="D33" s="553"/>
      <c r="E33" s="553"/>
      <c r="F33" s="553"/>
      <c r="G33" s="553"/>
      <c r="H33" s="506"/>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176" t="s">
        <v>626</v>
      </c>
      <c r="AT33" s="562"/>
      <c r="AU33" s="562"/>
      <c r="AV33" s="801"/>
      <c r="AW33" s="563"/>
      <c r="AX33" s="562"/>
      <c r="AY33" s="801"/>
      <c r="AZ33" s="564"/>
      <c r="BA33" s="565"/>
      <c r="BB33" s="173"/>
      <c r="BC33" s="6"/>
      <c r="BD33" s="167" t="s">
        <v>621</v>
      </c>
      <c r="BE33" s="567"/>
      <c r="BF33" s="567"/>
      <c r="BG33" s="567"/>
      <c r="BH33" s="567"/>
      <c r="BI33" s="567"/>
      <c r="BJ33" s="567"/>
      <c r="BK33" s="567"/>
      <c r="BL33" s="567"/>
      <c r="BM33" s="567"/>
      <c r="BN33" s="567"/>
      <c r="BO33" s="567"/>
      <c r="BP33" s="567"/>
      <c r="BQ33" s="567"/>
      <c r="BR33" s="567"/>
      <c r="BS33" s="567"/>
      <c r="BT33" s="567"/>
      <c r="BU33" s="567"/>
      <c r="BV33" s="567"/>
      <c r="BW33" s="567"/>
      <c r="BX33" s="567"/>
      <c r="BY33" s="567"/>
      <c r="BZ33" s="567"/>
      <c r="CA33" s="166"/>
    </row>
    <row r="34" spans="1:79" ht="16.5" customHeight="1">
      <c r="A34" s="488"/>
      <c r="B34" s="456"/>
      <c r="C34" s="552"/>
      <c r="D34" s="553"/>
      <c r="E34" s="553"/>
      <c r="F34" s="553"/>
      <c r="G34" s="553"/>
      <c r="H34" s="506"/>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172" t="s">
        <v>628</v>
      </c>
      <c r="AT34" s="562"/>
      <c r="AU34" s="562"/>
      <c r="AV34" s="801"/>
      <c r="AW34" s="563"/>
      <c r="AX34" s="562"/>
      <c r="AY34" s="801"/>
      <c r="AZ34" s="564"/>
      <c r="BA34" s="565"/>
      <c r="BB34" s="173"/>
      <c r="BC34" s="6" t="s">
        <v>623</v>
      </c>
      <c r="BD34" s="6"/>
      <c r="BE34" s="6"/>
      <c r="BF34" s="6"/>
      <c r="BG34" s="6"/>
      <c r="BH34" s="6"/>
      <c r="BI34" s="555" t="s">
        <v>669</v>
      </c>
      <c r="BJ34" s="555"/>
      <c r="BK34" s="555"/>
      <c r="BL34" s="555"/>
      <c r="BM34" s="555"/>
      <c r="BN34" s="555"/>
      <c r="BO34" s="555"/>
      <c r="BP34" s="555"/>
      <c r="BQ34" s="555"/>
      <c r="BR34" s="555"/>
      <c r="BS34" s="555"/>
      <c r="BT34" s="555"/>
      <c r="BU34" s="555"/>
      <c r="BV34" s="555"/>
      <c r="BW34" s="555"/>
      <c r="BX34" s="555"/>
      <c r="BY34" s="555"/>
      <c r="BZ34" s="555"/>
      <c r="CA34" s="166"/>
    </row>
    <row r="35" spans="1:79" ht="16.5" customHeight="1">
      <c r="A35" s="488"/>
      <c r="B35" s="456"/>
      <c r="C35" s="552"/>
      <c r="D35" s="553"/>
      <c r="E35" s="553"/>
      <c r="F35" s="553"/>
      <c r="G35" s="553"/>
      <c r="H35" s="506"/>
      <c r="I35" s="584"/>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172" t="s">
        <v>629</v>
      </c>
      <c r="AT35" s="562"/>
      <c r="AU35" s="562"/>
      <c r="AV35" s="801"/>
      <c r="AW35" s="563"/>
      <c r="AX35" s="562"/>
      <c r="AY35" s="801"/>
      <c r="AZ35" s="564"/>
      <c r="BA35" s="565"/>
      <c r="BB35" s="173"/>
      <c r="BC35" s="8" t="s">
        <v>625</v>
      </c>
      <c r="BD35" s="6"/>
      <c r="BE35" s="6"/>
      <c r="BF35" s="6"/>
      <c r="BG35" s="6"/>
      <c r="BH35" s="6"/>
      <c r="BI35" s="555" t="s">
        <v>669</v>
      </c>
      <c r="BJ35" s="555"/>
      <c r="BK35" s="555"/>
      <c r="BL35" s="555"/>
      <c r="BM35" s="555"/>
      <c r="BN35" s="555"/>
      <c r="BO35" s="555"/>
      <c r="BP35" s="555"/>
      <c r="BQ35" s="555"/>
      <c r="BR35" s="555"/>
      <c r="BS35" s="555"/>
      <c r="BT35" s="555"/>
      <c r="BU35" s="555"/>
      <c r="BV35" s="555"/>
      <c r="BW35" s="555"/>
      <c r="BX35" s="555"/>
      <c r="BY35" s="555"/>
      <c r="BZ35" s="555"/>
      <c r="CA35" s="166"/>
    </row>
    <row r="36" spans="1:79" ht="16.5" customHeight="1">
      <c r="A36" s="488"/>
      <c r="B36" s="456"/>
      <c r="C36" s="552"/>
      <c r="D36" s="553"/>
      <c r="E36" s="553"/>
      <c r="F36" s="553"/>
      <c r="G36" s="553"/>
      <c r="H36" s="506"/>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172" t="s">
        <v>630</v>
      </c>
      <c r="AT36" s="562"/>
      <c r="AU36" s="562"/>
      <c r="AV36" s="801"/>
      <c r="AW36" s="563"/>
      <c r="AX36" s="562"/>
      <c r="AY36" s="801"/>
      <c r="AZ36" s="564"/>
      <c r="BA36" s="565"/>
      <c r="BB36" s="173"/>
      <c r="BC36" s="8" t="s">
        <v>627</v>
      </c>
      <c r="BD36" s="6"/>
      <c r="BE36" s="6"/>
      <c r="BF36" s="6"/>
      <c r="BG36" s="6"/>
      <c r="BH36" s="6"/>
      <c r="BI36" s="6"/>
      <c r="BJ36" s="6"/>
      <c r="BK36" s="6"/>
      <c r="BL36" s="6"/>
      <c r="BM36" s="6"/>
      <c r="BN36" s="6"/>
      <c r="BO36" s="6"/>
      <c r="BP36" s="6"/>
      <c r="BQ36" s="6"/>
      <c r="BR36" s="6"/>
      <c r="BS36" s="6"/>
      <c r="BT36" s="6"/>
      <c r="BU36" s="6"/>
      <c r="BV36" s="6"/>
      <c r="BW36" s="6"/>
      <c r="BX36" s="6"/>
      <c r="BY36" s="6"/>
      <c r="BZ36" s="6"/>
      <c r="CA36" s="166"/>
    </row>
    <row r="37" spans="1:79" ht="16.5" customHeight="1">
      <c r="A37" s="488"/>
      <c r="B37" s="456"/>
      <c r="C37" s="552"/>
      <c r="D37" s="553"/>
      <c r="E37" s="553"/>
      <c r="F37" s="553"/>
      <c r="G37" s="553"/>
      <c r="H37" s="506"/>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172" t="s">
        <v>631</v>
      </c>
      <c r="AT37" s="562"/>
      <c r="AU37" s="562"/>
      <c r="AV37" s="801"/>
      <c r="AW37" s="563"/>
      <c r="AX37" s="562"/>
      <c r="AY37" s="801"/>
      <c r="AZ37" s="564"/>
      <c r="BA37" s="565"/>
      <c r="BB37" s="173"/>
      <c r="BC37" s="6"/>
      <c r="BD37" s="802" t="s">
        <v>618</v>
      </c>
      <c r="BE37" s="455" t="s">
        <v>669</v>
      </c>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166"/>
    </row>
    <row r="38" spans="1:79" ht="16.5" customHeight="1">
      <c r="A38" s="488"/>
      <c r="B38" s="456"/>
      <c r="C38" s="552"/>
      <c r="D38" s="553"/>
      <c r="E38" s="553"/>
      <c r="F38" s="553"/>
      <c r="G38" s="553"/>
      <c r="H38" s="506"/>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172" t="s">
        <v>632</v>
      </c>
      <c r="AT38" s="562"/>
      <c r="AU38" s="562"/>
      <c r="AV38" s="801"/>
      <c r="AW38" s="563"/>
      <c r="AX38" s="562"/>
      <c r="AY38" s="801"/>
      <c r="AZ38" s="564"/>
      <c r="BA38" s="565"/>
      <c r="BB38" s="173"/>
      <c r="BC38" s="6"/>
      <c r="BD38" s="802"/>
      <c r="BE38" s="566"/>
      <c r="BF38" s="566"/>
      <c r="BG38" s="566"/>
      <c r="BH38" s="566"/>
      <c r="BI38" s="566"/>
      <c r="BJ38" s="566"/>
      <c r="BK38" s="566"/>
      <c r="BL38" s="566"/>
      <c r="BM38" s="566"/>
      <c r="BN38" s="566"/>
      <c r="BO38" s="566"/>
      <c r="BP38" s="566"/>
      <c r="BQ38" s="566"/>
      <c r="BR38" s="566"/>
      <c r="BS38" s="566"/>
      <c r="BT38" s="566"/>
      <c r="BU38" s="566"/>
      <c r="BV38" s="566"/>
      <c r="BW38" s="566"/>
      <c r="BX38" s="566"/>
      <c r="BY38" s="566"/>
      <c r="BZ38" s="566"/>
      <c r="CA38" s="166"/>
    </row>
    <row r="39" spans="1:79" ht="16.5" customHeight="1">
      <c r="A39" s="488"/>
      <c r="B39" s="456"/>
      <c r="C39" s="552"/>
      <c r="D39" s="553"/>
      <c r="E39" s="553"/>
      <c r="F39" s="553"/>
      <c r="G39" s="553"/>
      <c r="H39" s="506"/>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172" t="s">
        <v>634</v>
      </c>
      <c r="AT39" s="562"/>
      <c r="AU39" s="562"/>
      <c r="AV39" s="801"/>
      <c r="AW39" s="563"/>
      <c r="AX39" s="562"/>
      <c r="AY39" s="801"/>
      <c r="AZ39" s="564"/>
      <c r="BA39" s="565"/>
      <c r="BB39" s="173"/>
      <c r="BC39" s="6"/>
      <c r="BD39" s="802" t="s">
        <v>619</v>
      </c>
      <c r="BE39" s="570"/>
      <c r="BF39" s="570"/>
      <c r="BG39" s="570"/>
      <c r="BH39" s="570"/>
      <c r="BI39" s="570"/>
      <c r="BJ39" s="570"/>
      <c r="BK39" s="570"/>
      <c r="BL39" s="570"/>
      <c r="BM39" s="570"/>
      <c r="BN39" s="570"/>
      <c r="BO39" s="570"/>
      <c r="BP39" s="570"/>
      <c r="BQ39" s="570"/>
      <c r="BR39" s="570"/>
      <c r="BS39" s="570"/>
      <c r="BT39" s="570"/>
      <c r="BU39" s="570"/>
      <c r="BV39" s="570"/>
      <c r="BW39" s="570"/>
      <c r="BX39" s="570"/>
      <c r="BY39" s="570"/>
      <c r="BZ39" s="570"/>
      <c r="CA39" s="166"/>
    </row>
    <row r="40" spans="1:79" ht="16.5" customHeight="1">
      <c r="A40" s="488"/>
      <c r="B40" s="456"/>
      <c r="C40" s="552"/>
      <c r="D40" s="553"/>
      <c r="E40" s="553"/>
      <c r="F40" s="553"/>
      <c r="G40" s="553"/>
      <c r="H40" s="506"/>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172" t="s">
        <v>636</v>
      </c>
      <c r="AT40" s="562"/>
      <c r="AU40" s="562"/>
      <c r="AV40" s="801"/>
      <c r="AW40" s="563"/>
      <c r="AX40" s="562"/>
      <c r="AY40" s="801"/>
      <c r="AZ40" s="564"/>
      <c r="BA40" s="565"/>
      <c r="BB40" s="173"/>
      <c r="BC40" s="177"/>
      <c r="BD40" s="802"/>
      <c r="BE40" s="566"/>
      <c r="BF40" s="566"/>
      <c r="BG40" s="566"/>
      <c r="BH40" s="566"/>
      <c r="BI40" s="566"/>
      <c r="BJ40" s="566"/>
      <c r="BK40" s="566"/>
      <c r="BL40" s="566"/>
      <c r="BM40" s="566"/>
      <c r="BN40" s="566"/>
      <c r="BO40" s="566"/>
      <c r="BP40" s="566"/>
      <c r="BQ40" s="566"/>
      <c r="BR40" s="566"/>
      <c r="BS40" s="566"/>
      <c r="BT40" s="566"/>
      <c r="BU40" s="566"/>
      <c r="BV40" s="566"/>
      <c r="BW40" s="566"/>
      <c r="BX40" s="566"/>
      <c r="BY40" s="566"/>
      <c r="BZ40" s="566"/>
      <c r="CA40" s="166"/>
    </row>
    <row r="41" spans="1:79" ht="16.5" customHeight="1">
      <c r="A41" s="488"/>
      <c r="B41" s="456"/>
      <c r="C41" s="552"/>
      <c r="D41" s="553"/>
      <c r="E41" s="553"/>
      <c r="F41" s="553"/>
      <c r="G41" s="553"/>
      <c r="H41" s="506"/>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172" t="s">
        <v>638</v>
      </c>
      <c r="AT41" s="562"/>
      <c r="AU41" s="562"/>
      <c r="AV41" s="801"/>
      <c r="AW41" s="563"/>
      <c r="AX41" s="562"/>
      <c r="AY41" s="801"/>
      <c r="AZ41" s="564"/>
      <c r="BA41" s="565"/>
      <c r="BB41" s="173"/>
      <c r="BC41" s="6" t="s">
        <v>633</v>
      </c>
      <c r="BD41" s="6"/>
      <c r="BE41" s="6"/>
      <c r="BF41" s="6"/>
      <c r="BG41" s="6"/>
      <c r="BH41" s="6"/>
      <c r="BI41" s="6"/>
      <c r="BJ41" s="555" t="s">
        <v>669</v>
      </c>
      <c r="BK41" s="555"/>
      <c r="BL41" s="555"/>
      <c r="BM41" s="555"/>
      <c r="BN41" s="555"/>
      <c r="BO41" s="555"/>
      <c r="BP41" s="555"/>
      <c r="BQ41" s="555"/>
      <c r="BR41" s="555"/>
      <c r="BS41" s="555"/>
      <c r="BT41" s="555"/>
      <c r="BU41" s="555"/>
      <c r="BV41" s="555"/>
      <c r="BW41" s="555"/>
      <c r="BX41" s="555"/>
      <c r="BY41" s="555"/>
      <c r="BZ41" s="555"/>
      <c r="CA41" s="166"/>
    </row>
    <row r="42" spans="1:79" ht="16.5" customHeight="1">
      <c r="A42" s="488"/>
      <c r="B42" s="456"/>
      <c r="C42" s="552"/>
      <c r="D42" s="553"/>
      <c r="E42" s="553"/>
      <c r="F42" s="553"/>
      <c r="G42" s="553"/>
      <c r="H42" s="506"/>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172" t="s">
        <v>639</v>
      </c>
      <c r="AT42" s="562"/>
      <c r="AU42" s="562"/>
      <c r="AV42" s="801"/>
      <c r="AW42" s="563"/>
      <c r="AX42" s="562"/>
      <c r="AY42" s="801"/>
      <c r="AZ42" s="564"/>
      <c r="BA42" s="565"/>
      <c r="BB42" s="178"/>
      <c r="BC42" s="6" t="s">
        <v>635</v>
      </c>
      <c r="BD42" s="6"/>
      <c r="BE42" s="6"/>
      <c r="BF42" s="6"/>
      <c r="BG42" s="6"/>
      <c r="BH42" s="6"/>
      <c r="BI42" s="6"/>
      <c r="BJ42" s="555" t="s">
        <v>669</v>
      </c>
      <c r="BK42" s="555"/>
      <c r="BL42" s="555"/>
      <c r="BM42" s="555"/>
      <c r="BN42" s="555"/>
      <c r="BO42" s="555"/>
      <c r="BP42" s="555"/>
      <c r="BQ42" s="555"/>
      <c r="BR42" s="555"/>
      <c r="BS42" s="555"/>
      <c r="BT42" s="555"/>
      <c r="BU42" s="555"/>
      <c r="BV42" s="555"/>
      <c r="BW42" s="555"/>
      <c r="BX42" s="555"/>
      <c r="BY42" s="555"/>
      <c r="BZ42" s="555"/>
      <c r="CA42" s="166"/>
    </row>
    <row r="43" spans="1:79" ht="16.5" customHeight="1">
      <c r="A43" s="488"/>
      <c r="B43" s="456"/>
      <c r="C43" s="552"/>
      <c r="D43" s="553"/>
      <c r="E43" s="553"/>
      <c r="F43" s="553"/>
      <c r="G43" s="553"/>
      <c r="H43" s="506"/>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175" t="s">
        <v>640</v>
      </c>
      <c r="AT43" s="562"/>
      <c r="AU43" s="562"/>
      <c r="AV43" s="801"/>
      <c r="AW43" s="563"/>
      <c r="AX43" s="562"/>
      <c r="AY43" s="801"/>
      <c r="AZ43" s="564"/>
      <c r="BA43" s="565"/>
      <c r="BB43" s="173"/>
      <c r="BC43" s="6" t="s">
        <v>637</v>
      </c>
      <c r="BD43" s="6"/>
      <c r="BE43" s="6"/>
      <c r="BF43" s="6"/>
      <c r="BG43" s="6"/>
      <c r="BH43" s="6"/>
      <c r="BI43" s="6"/>
      <c r="BJ43" s="803" t="s">
        <v>669</v>
      </c>
      <c r="BK43" s="803"/>
      <c r="BL43" s="803"/>
      <c r="BM43" s="803"/>
      <c r="BN43" s="803"/>
      <c r="BO43" s="803"/>
      <c r="BP43" s="803"/>
      <c r="BQ43" s="803"/>
      <c r="BR43" s="803"/>
      <c r="BS43" s="803"/>
      <c r="BT43" s="803"/>
      <c r="BU43" s="803"/>
      <c r="BV43" s="803"/>
      <c r="BW43" s="803"/>
      <c r="BX43" s="803"/>
      <c r="BY43" s="803"/>
      <c r="BZ43" s="803"/>
      <c r="CA43" s="166"/>
    </row>
    <row r="44" spans="1:79" ht="16.5" customHeight="1">
      <c r="A44" s="488"/>
      <c r="B44" s="456"/>
      <c r="C44" s="552"/>
      <c r="D44" s="553"/>
      <c r="E44" s="553"/>
      <c r="F44" s="553"/>
      <c r="G44" s="553"/>
      <c r="H44" s="506"/>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175" t="s">
        <v>641</v>
      </c>
      <c r="AT44" s="562"/>
      <c r="AU44" s="562"/>
      <c r="AV44" s="801"/>
      <c r="AW44" s="563"/>
      <c r="AX44" s="562"/>
      <c r="AY44" s="801"/>
      <c r="AZ44" s="564"/>
      <c r="BA44" s="565"/>
      <c r="BB44" s="178"/>
      <c r="BC44" s="509" t="s">
        <v>774</v>
      </c>
      <c r="BD44" s="593"/>
      <c r="BE44" s="593"/>
      <c r="BF44" s="593"/>
      <c r="BG44" s="593"/>
      <c r="BH44" s="593"/>
      <c r="BI44" s="593"/>
      <c r="BJ44" s="804"/>
      <c r="BK44" s="804"/>
      <c r="BL44" s="804"/>
      <c r="BM44" s="804"/>
      <c r="BN44" s="804"/>
      <c r="BO44" s="804"/>
      <c r="BP44" s="804"/>
      <c r="BQ44" s="804"/>
      <c r="BR44" s="804"/>
      <c r="BS44" s="804"/>
      <c r="BT44" s="804"/>
      <c r="BU44" s="804"/>
      <c r="BV44" s="804"/>
      <c r="BW44" s="804"/>
      <c r="BX44" s="804"/>
      <c r="BY44" s="804"/>
      <c r="BZ44" s="804"/>
      <c r="CA44" s="670"/>
    </row>
    <row r="45" spans="1:79" ht="16.5" customHeight="1">
      <c r="A45" s="488"/>
      <c r="B45" s="456"/>
      <c r="C45" s="552"/>
      <c r="D45" s="553"/>
      <c r="E45" s="553"/>
      <c r="F45" s="553"/>
      <c r="G45" s="553"/>
      <c r="H45" s="506"/>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175" t="s">
        <v>642</v>
      </c>
      <c r="AT45" s="562"/>
      <c r="AU45" s="562"/>
      <c r="AV45" s="801"/>
      <c r="AW45" s="563"/>
      <c r="AX45" s="562"/>
      <c r="AY45" s="801"/>
      <c r="AZ45" s="564"/>
      <c r="BA45" s="565"/>
      <c r="BB45" s="173"/>
      <c r="BC45" s="805"/>
      <c r="BD45" s="551"/>
      <c r="BE45" s="551"/>
      <c r="BF45" s="551"/>
      <c r="BG45" s="551"/>
      <c r="BH45" s="551"/>
      <c r="BI45" s="6"/>
      <c r="BJ45" s="6"/>
      <c r="BK45" s="6"/>
      <c r="BL45" s="6"/>
      <c r="BM45" s="6"/>
      <c r="BN45" s="6"/>
      <c r="BO45" s="6"/>
      <c r="BP45" s="6"/>
      <c r="BQ45" s="6"/>
      <c r="BR45" s="6"/>
      <c r="BS45" s="6"/>
      <c r="BT45" s="6"/>
      <c r="BU45" s="6"/>
      <c r="BV45" s="6"/>
      <c r="BW45" s="6"/>
      <c r="BX45" s="6"/>
      <c r="BY45" s="6"/>
      <c r="BZ45" s="6"/>
      <c r="CA45" s="47"/>
    </row>
    <row r="46" spans="1:79" ht="16.5" customHeight="1">
      <c r="A46" s="488"/>
      <c r="B46" s="456"/>
      <c r="C46" s="552"/>
      <c r="D46" s="553"/>
      <c r="E46" s="553"/>
      <c r="F46" s="553"/>
      <c r="G46" s="553"/>
      <c r="H46" s="506"/>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175" t="s">
        <v>643</v>
      </c>
      <c r="AT46" s="562"/>
      <c r="AU46" s="562"/>
      <c r="AV46" s="801"/>
      <c r="AW46" s="563"/>
      <c r="AX46" s="562"/>
      <c r="AY46" s="801"/>
      <c r="AZ46" s="564"/>
      <c r="BA46" s="565"/>
      <c r="BB46" s="173"/>
      <c r="BC46" s="813"/>
      <c r="BD46" s="722"/>
      <c r="BE46" s="722"/>
      <c r="BF46" s="722"/>
      <c r="BG46" s="722"/>
      <c r="BH46" s="722"/>
      <c r="BI46" s="722"/>
      <c r="BJ46" s="722"/>
      <c r="BK46" s="722"/>
      <c r="BL46" s="722"/>
      <c r="BM46" s="722"/>
      <c r="BN46" s="722"/>
      <c r="BO46" s="722"/>
      <c r="BP46" s="722"/>
      <c r="BQ46" s="722"/>
      <c r="BR46" s="722"/>
      <c r="BS46" s="722"/>
      <c r="BT46" s="722"/>
      <c r="BU46" s="722"/>
      <c r="BV46" s="722"/>
      <c r="BW46" s="722"/>
      <c r="BX46" s="722"/>
      <c r="BY46" s="722"/>
      <c r="BZ46" s="722"/>
      <c r="CA46" s="814"/>
    </row>
    <row r="47" spans="1:79" ht="16.5" customHeight="1" thickBot="1">
      <c r="A47" s="572"/>
      <c r="B47" s="573"/>
      <c r="C47" s="574"/>
      <c r="D47" s="575"/>
      <c r="E47" s="575"/>
      <c r="F47" s="575"/>
      <c r="G47" s="575"/>
      <c r="H47" s="57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c r="AI47" s="806"/>
      <c r="AJ47" s="806"/>
      <c r="AK47" s="806"/>
      <c r="AL47" s="806"/>
      <c r="AM47" s="806"/>
      <c r="AN47" s="806"/>
      <c r="AO47" s="806"/>
      <c r="AP47" s="806"/>
      <c r="AQ47" s="806"/>
      <c r="AR47" s="806"/>
      <c r="AS47" s="55"/>
      <c r="AT47" s="6"/>
      <c r="AU47" s="6"/>
      <c r="AV47" s="6"/>
      <c r="AW47" s="6"/>
      <c r="AX47" s="6"/>
      <c r="AY47" s="6"/>
      <c r="AZ47" s="6"/>
      <c r="BA47" s="6"/>
      <c r="BB47" s="47"/>
      <c r="BC47" s="815"/>
      <c r="BD47" s="720"/>
      <c r="BE47" s="720"/>
      <c r="BF47" s="720"/>
      <c r="BG47" s="720"/>
      <c r="BH47" s="720"/>
      <c r="BI47" s="720"/>
      <c r="BJ47" s="720"/>
      <c r="BK47" s="720"/>
      <c r="BL47" s="720"/>
      <c r="BM47" s="720"/>
      <c r="BN47" s="720"/>
      <c r="BO47" s="720"/>
      <c r="BP47" s="720"/>
      <c r="BQ47" s="720"/>
      <c r="BR47" s="720"/>
      <c r="BS47" s="720"/>
      <c r="BT47" s="720"/>
      <c r="BU47" s="720"/>
      <c r="BV47" s="720"/>
      <c r="BW47" s="720"/>
      <c r="BX47" s="720"/>
      <c r="BY47" s="720"/>
      <c r="BZ47" s="720"/>
      <c r="CA47" s="816"/>
    </row>
    <row r="48" spans="1:79" ht="16.5" customHeight="1" thickTop="1">
      <c r="A48" s="579" t="s">
        <v>644</v>
      </c>
      <c r="B48" s="580"/>
      <c r="C48" s="580"/>
      <c r="D48" s="580"/>
      <c r="E48" s="580"/>
      <c r="F48" s="580"/>
      <c r="G48" s="580"/>
      <c r="H48" s="580"/>
      <c r="I48" s="807">
        <f>SUM(I24:O47)</f>
        <v>0</v>
      </c>
      <c r="J48" s="807"/>
      <c r="K48" s="807"/>
      <c r="L48" s="807"/>
      <c r="M48" s="807"/>
      <c r="N48" s="807"/>
      <c r="O48" s="807"/>
      <c r="P48" s="807"/>
      <c r="Q48" s="807"/>
      <c r="R48" s="807">
        <f>SUM(R24:X47)</f>
        <v>0</v>
      </c>
      <c r="S48" s="807"/>
      <c r="T48" s="807"/>
      <c r="U48" s="807"/>
      <c r="V48" s="807"/>
      <c r="W48" s="807"/>
      <c r="X48" s="807"/>
      <c r="Y48" s="807"/>
      <c r="Z48" s="807"/>
      <c r="AA48" s="809">
        <f>SUM(AA24:AG47)</f>
        <v>0</v>
      </c>
      <c r="AB48" s="810"/>
      <c r="AC48" s="810"/>
      <c r="AD48" s="810"/>
      <c r="AE48" s="810"/>
      <c r="AF48" s="810"/>
      <c r="AG48" s="810"/>
      <c r="AH48" s="810"/>
      <c r="AI48" s="810"/>
      <c r="AJ48" s="582">
        <f>SUM(AJ24:AP47)</f>
        <v>0</v>
      </c>
      <c r="AK48" s="582"/>
      <c r="AL48" s="582"/>
      <c r="AM48" s="582"/>
      <c r="AN48" s="582"/>
      <c r="AO48" s="582"/>
      <c r="AP48" s="582"/>
      <c r="AQ48" s="582"/>
      <c r="AR48" s="582"/>
      <c r="AS48" s="55"/>
      <c r="AT48" s="6"/>
      <c r="AU48" s="6"/>
      <c r="AV48" s="6"/>
      <c r="AW48" s="6"/>
      <c r="AX48" s="6"/>
      <c r="AY48" s="6"/>
      <c r="AZ48" s="6"/>
      <c r="BA48" s="6"/>
      <c r="BB48" s="47"/>
      <c r="BC48" s="824"/>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825"/>
    </row>
    <row r="49" spans="1:79" ht="16.5" customHeight="1">
      <c r="A49" s="579"/>
      <c r="B49" s="580"/>
      <c r="C49" s="580"/>
      <c r="D49" s="580"/>
      <c r="E49" s="580"/>
      <c r="F49" s="580"/>
      <c r="G49" s="580"/>
      <c r="H49" s="580"/>
      <c r="I49" s="808"/>
      <c r="J49" s="808"/>
      <c r="K49" s="808"/>
      <c r="L49" s="808"/>
      <c r="M49" s="808"/>
      <c r="N49" s="808"/>
      <c r="O49" s="808"/>
      <c r="P49" s="808"/>
      <c r="Q49" s="808"/>
      <c r="R49" s="808"/>
      <c r="S49" s="808"/>
      <c r="T49" s="808"/>
      <c r="U49" s="808"/>
      <c r="V49" s="808"/>
      <c r="W49" s="808"/>
      <c r="X49" s="808"/>
      <c r="Y49" s="808"/>
      <c r="Z49" s="808"/>
      <c r="AA49" s="811"/>
      <c r="AB49" s="812"/>
      <c r="AC49" s="812"/>
      <c r="AD49" s="812"/>
      <c r="AE49" s="812"/>
      <c r="AF49" s="812"/>
      <c r="AG49" s="812"/>
      <c r="AH49" s="812"/>
      <c r="AI49" s="812"/>
      <c r="AJ49" s="531"/>
      <c r="AK49" s="531"/>
      <c r="AL49" s="531"/>
      <c r="AM49" s="531"/>
      <c r="AN49" s="531"/>
      <c r="AO49" s="531"/>
      <c r="AP49" s="531"/>
      <c r="AQ49" s="531"/>
      <c r="AR49" s="531"/>
      <c r="AS49" s="71"/>
      <c r="AT49" s="72"/>
      <c r="AU49" s="72"/>
      <c r="AV49" s="72"/>
      <c r="AW49" s="72"/>
      <c r="AX49" s="72"/>
      <c r="AY49" s="72"/>
      <c r="AZ49" s="72"/>
      <c r="BA49" s="72"/>
      <c r="BB49" s="179"/>
      <c r="BC49" s="735"/>
      <c r="BD49" s="736"/>
      <c r="BE49" s="736"/>
      <c r="BF49" s="736"/>
      <c r="BG49" s="736"/>
      <c r="BH49" s="736"/>
      <c r="BI49" s="736"/>
      <c r="BJ49" s="736"/>
      <c r="BK49" s="736"/>
      <c r="BL49" s="736"/>
      <c r="BM49" s="736"/>
      <c r="BN49" s="736"/>
      <c r="BO49" s="736"/>
      <c r="BP49" s="736"/>
      <c r="BQ49" s="736"/>
      <c r="BR49" s="736"/>
      <c r="BS49" s="736"/>
      <c r="BT49" s="736"/>
      <c r="BU49" s="736"/>
      <c r="BV49" s="736"/>
      <c r="BW49" s="736"/>
      <c r="BX49" s="736"/>
      <c r="BY49" s="736"/>
      <c r="BZ49" s="736"/>
      <c r="CA49" s="737"/>
    </row>
    <row r="50" spans="1:79" ht="16.5" customHeight="1">
      <c r="A50" s="509" t="s">
        <v>645</v>
      </c>
      <c r="B50" s="670"/>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70"/>
      <c r="AL50" s="670"/>
      <c r="AM50" s="509" t="s">
        <v>646</v>
      </c>
      <c r="AN50" s="670"/>
      <c r="AO50" s="670"/>
      <c r="AP50" s="670"/>
      <c r="AQ50" s="670"/>
      <c r="AR50" s="670"/>
      <c r="AS50" s="670"/>
      <c r="AT50" s="670"/>
      <c r="AU50" s="670"/>
      <c r="AV50" s="670"/>
      <c r="AW50" s="670"/>
      <c r="AX50" s="670"/>
      <c r="AY50" s="670"/>
      <c r="AZ50" s="670"/>
      <c r="BA50" s="670"/>
      <c r="BB50" s="670"/>
      <c r="BC50" s="530" t="s">
        <v>647</v>
      </c>
      <c r="BD50" s="599"/>
      <c r="BE50" s="599"/>
      <c r="BF50" s="599"/>
      <c r="BG50" s="599"/>
      <c r="BH50" s="599"/>
      <c r="BI50" s="599"/>
      <c r="BJ50" s="599"/>
      <c r="BK50" s="599"/>
      <c r="BL50" s="599"/>
      <c r="BM50" s="599"/>
      <c r="BN50" s="599"/>
      <c r="BO50" s="599"/>
      <c r="BP50" s="599"/>
      <c r="BQ50" s="599"/>
      <c r="BR50" s="599"/>
      <c r="BS50" s="599"/>
      <c r="BT50" s="599"/>
      <c r="BU50" s="599"/>
      <c r="BV50" s="599"/>
      <c r="BW50" s="599"/>
      <c r="BX50" s="599"/>
      <c r="BY50" s="599"/>
      <c r="BZ50" s="599"/>
      <c r="CA50" s="624"/>
    </row>
    <row r="51" spans="1:79" ht="18" customHeight="1">
      <c r="A51" s="430" t="s">
        <v>669</v>
      </c>
      <c r="B51" s="454"/>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633" t="s">
        <v>669</v>
      </c>
      <c r="AN51" s="817"/>
      <c r="AO51" s="817"/>
      <c r="AP51" s="817"/>
      <c r="AQ51" s="817"/>
      <c r="AR51" s="817"/>
      <c r="AS51" s="817"/>
      <c r="AT51" s="817"/>
      <c r="AU51" s="817"/>
      <c r="AV51" s="817"/>
      <c r="AW51" s="817"/>
      <c r="AX51" s="817"/>
      <c r="AY51" s="817"/>
      <c r="AZ51" s="817"/>
      <c r="BA51" s="817"/>
      <c r="BB51" s="818"/>
      <c r="BC51" s="449" t="s">
        <v>669</v>
      </c>
      <c r="BD51" s="520"/>
      <c r="BE51" s="520"/>
      <c r="BF51" s="520"/>
      <c r="BG51" s="520"/>
      <c r="BH51" s="520"/>
      <c r="BI51" s="520"/>
      <c r="BJ51" s="520"/>
      <c r="BK51" s="520"/>
      <c r="BL51" s="520"/>
      <c r="BM51" s="520"/>
      <c r="BN51" s="520"/>
      <c r="BO51" s="520"/>
      <c r="BP51" s="520"/>
      <c r="BQ51" s="520"/>
      <c r="BR51" s="520"/>
      <c r="BS51" s="520"/>
      <c r="BT51" s="520"/>
      <c r="BU51" s="520"/>
      <c r="BV51" s="520"/>
      <c r="BW51" s="520"/>
      <c r="BX51" s="520"/>
      <c r="BY51" s="520"/>
      <c r="BZ51" s="520"/>
      <c r="CA51" s="822"/>
    </row>
    <row r="52" spans="1:79" ht="18" customHeight="1">
      <c r="A52" s="454"/>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819"/>
      <c r="AN52" s="820"/>
      <c r="AO52" s="820"/>
      <c r="AP52" s="820"/>
      <c r="AQ52" s="820"/>
      <c r="AR52" s="820"/>
      <c r="AS52" s="820"/>
      <c r="AT52" s="820"/>
      <c r="AU52" s="820"/>
      <c r="AV52" s="820"/>
      <c r="AW52" s="820"/>
      <c r="AX52" s="820"/>
      <c r="AY52" s="820"/>
      <c r="AZ52" s="820"/>
      <c r="BA52" s="820"/>
      <c r="BB52" s="821"/>
      <c r="BC52" s="522"/>
      <c r="BD52" s="523"/>
      <c r="BE52" s="523"/>
      <c r="BF52" s="523"/>
      <c r="BG52" s="523"/>
      <c r="BH52" s="523"/>
      <c r="BI52" s="523"/>
      <c r="BJ52" s="523"/>
      <c r="BK52" s="523"/>
      <c r="BL52" s="523"/>
      <c r="BM52" s="523"/>
      <c r="BN52" s="523"/>
      <c r="BO52" s="523"/>
      <c r="BP52" s="523"/>
      <c r="BQ52" s="523"/>
      <c r="BR52" s="523"/>
      <c r="BS52" s="523"/>
      <c r="BT52" s="523"/>
      <c r="BU52" s="523"/>
      <c r="BV52" s="523"/>
      <c r="BW52" s="523"/>
      <c r="BX52" s="523"/>
      <c r="BY52" s="523"/>
      <c r="BZ52" s="523"/>
      <c r="CA52" s="823"/>
    </row>
    <row r="53" ht="16.5" customHeight="1"/>
  </sheetData>
  <mergeCells count="401">
    <mergeCell ref="A51:AL52"/>
    <mergeCell ref="AM51:BB52"/>
    <mergeCell ref="BC51:CA52"/>
    <mergeCell ref="AJ48:AR49"/>
    <mergeCell ref="BC48:CA49"/>
    <mergeCell ref="A50:AL50"/>
    <mergeCell ref="AM50:BB50"/>
    <mergeCell ref="BC50:CA50"/>
    <mergeCell ref="A48:H49"/>
    <mergeCell ref="I48:Q49"/>
    <mergeCell ref="R48:Z49"/>
    <mergeCell ref="AA48:AI49"/>
    <mergeCell ref="AZ46:BA46"/>
    <mergeCell ref="BC46:CA47"/>
    <mergeCell ref="AA47:AI47"/>
    <mergeCell ref="AJ47:AR47"/>
    <mergeCell ref="A47:B47"/>
    <mergeCell ref="C47:H47"/>
    <mergeCell ref="I47:Q47"/>
    <mergeCell ref="R47:Z47"/>
    <mergeCell ref="AZ45:BA45"/>
    <mergeCell ref="BC45:BH45"/>
    <mergeCell ref="A46:B46"/>
    <mergeCell ref="C46:H46"/>
    <mergeCell ref="I46:Q46"/>
    <mergeCell ref="R46:Z46"/>
    <mergeCell ref="AA46:AI46"/>
    <mergeCell ref="AJ46:AR46"/>
    <mergeCell ref="AT46:AV46"/>
    <mergeCell ref="AW46:AY46"/>
    <mergeCell ref="AZ44:BA44"/>
    <mergeCell ref="BC44:CA44"/>
    <mergeCell ref="A45:B45"/>
    <mergeCell ref="C45:H45"/>
    <mergeCell ref="I45:Q45"/>
    <mergeCell ref="R45:Z45"/>
    <mergeCell ref="AA45:AI45"/>
    <mergeCell ref="AJ45:AR45"/>
    <mergeCell ref="AT45:AV45"/>
    <mergeCell ref="AW45:AY45"/>
    <mergeCell ref="AZ43:BA43"/>
    <mergeCell ref="BJ43:BZ43"/>
    <mergeCell ref="A44:B44"/>
    <mergeCell ref="C44:H44"/>
    <mergeCell ref="I44:Q44"/>
    <mergeCell ref="R44:Z44"/>
    <mergeCell ref="AA44:AI44"/>
    <mergeCell ref="AJ44:AR44"/>
    <mergeCell ref="AT44:AV44"/>
    <mergeCell ref="AW44:AY44"/>
    <mergeCell ref="AZ42:BA42"/>
    <mergeCell ref="BJ42:BZ42"/>
    <mergeCell ref="A43:B43"/>
    <mergeCell ref="C43:H43"/>
    <mergeCell ref="I43:Q43"/>
    <mergeCell ref="R43:Z43"/>
    <mergeCell ref="AA43:AI43"/>
    <mergeCell ref="AJ43:AR43"/>
    <mergeCell ref="AT43:AV43"/>
    <mergeCell ref="AW43:AY43"/>
    <mergeCell ref="AZ41:BA41"/>
    <mergeCell ref="BJ41:BZ41"/>
    <mergeCell ref="A42:B42"/>
    <mergeCell ref="C42:H42"/>
    <mergeCell ref="I42:Q42"/>
    <mergeCell ref="R42:Z42"/>
    <mergeCell ref="AA42:AI42"/>
    <mergeCell ref="AJ42:AR42"/>
    <mergeCell ref="AT42:AV42"/>
    <mergeCell ref="AW42:AY42"/>
    <mergeCell ref="AW40:AY40"/>
    <mergeCell ref="AZ40:BA40"/>
    <mergeCell ref="A41:B41"/>
    <mergeCell ref="C41:H41"/>
    <mergeCell ref="I41:Q41"/>
    <mergeCell ref="R41:Z41"/>
    <mergeCell ref="AA41:AI41"/>
    <mergeCell ref="AJ41:AR41"/>
    <mergeCell ref="AT41:AV41"/>
    <mergeCell ref="AW41:AY41"/>
    <mergeCell ref="AZ39:BA39"/>
    <mergeCell ref="BD39:BD40"/>
    <mergeCell ref="BE39:BZ40"/>
    <mergeCell ref="A40:B40"/>
    <mergeCell ref="C40:H40"/>
    <mergeCell ref="I40:Q40"/>
    <mergeCell ref="R40:Z40"/>
    <mergeCell ref="AA40:AI40"/>
    <mergeCell ref="AJ40:AR40"/>
    <mergeCell ref="AT40:AV40"/>
    <mergeCell ref="AW38:AY38"/>
    <mergeCell ref="AZ38:BA38"/>
    <mergeCell ref="A39:B39"/>
    <mergeCell ref="C39:H39"/>
    <mergeCell ref="I39:Q39"/>
    <mergeCell ref="R39:Z39"/>
    <mergeCell ref="AA39:AI39"/>
    <mergeCell ref="AJ39:AR39"/>
    <mergeCell ref="AT39:AV39"/>
    <mergeCell ref="AW39:AY39"/>
    <mergeCell ref="AZ37:BA37"/>
    <mergeCell ref="BD37:BD38"/>
    <mergeCell ref="BE37:BZ38"/>
    <mergeCell ref="A38:B38"/>
    <mergeCell ref="C38:H38"/>
    <mergeCell ref="I38:Q38"/>
    <mergeCell ref="R38:Z38"/>
    <mergeCell ref="AA38:AI38"/>
    <mergeCell ref="AJ38:AR38"/>
    <mergeCell ref="AT38:AV38"/>
    <mergeCell ref="AA37:AI37"/>
    <mergeCell ref="AJ37:AR37"/>
    <mergeCell ref="AT37:AV37"/>
    <mergeCell ref="AW37:AY37"/>
    <mergeCell ref="A37:B37"/>
    <mergeCell ref="C37:H37"/>
    <mergeCell ref="I37:Q37"/>
    <mergeCell ref="R37:Z37"/>
    <mergeCell ref="BI35:BZ35"/>
    <mergeCell ref="A36:B36"/>
    <mergeCell ref="C36:H36"/>
    <mergeCell ref="I36:Q36"/>
    <mergeCell ref="R36:Z36"/>
    <mergeCell ref="AA36:AI36"/>
    <mergeCell ref="AJ36:AR36"/>
    <mergeCell ref="AT36:AV36"/>
    <mergeCell ref="AW36:AY36"/>
    <mergeCell ref="AZ36:BA36"/>
    <mergeCell ref="BI34:BZ34"/>
    <mergeCell ref="A35:B35"/>
    <mergeCell ref="C35:H35"/>
    <mergeCell ref="I35:Q35"/>
    <mergeCell ref="R35:Z35"/>
    <mergeCell ref="AA35:AI35"/>
    <mergeCell ref="AJ35:AR35"/>
    <mergeCell ref="AT35:AV35"/>
    <mergeCell ref="AW35:AY35"/>
    <mergeCell ref="AZ35:BA35"/>
    <mergeCell ref="BE33:BZ33"/>
    <mergeCell ref="A34:B34"/>
    <mergeCell ref="C34:H34"/>
    <mergeCell ref="I34:Q34"/>
    <mergeCell ref="R34:Z34"/>
    <mergeCell ref="AA34:AI34"/>
    <mergeCell ref="AJ34:AR34"/>
    <mergeCell ref="AT34:AV34"/>
    <mergeCell ref="AW34:AY34"/>
    <mergeCell ref="AZ34:BA34"/>
    <mergeCell ref="BE32:BZ32"/>
    <mergeCell ref="A33:B33"/>
    <mergeCell ref="C33:H33"/>
    <mergeCell ref="I33:Q33"/>
    <mergeCell ref="R33:Z33"/>
    <mergeCell ref="AA33:AI33"/>
    <mergeCell ref="AJ33:AR33"/>
    <mergeCell ref="AT33:AV33"/>
    <mergeCell ref="AW33:AY33"/>
    <mergeCell ref="AZ33:BA33"/>
    <mergeCell ref="BE31:BZ31"/>
    <mergeCell ref="A32:B32"/>
    <mergeCell ref="C32:H32"/>
    <mergeCell ref="I32:Q32"/>
    <mergeCell ref="R32:Z32"/>
    <mergeCell ref="AA32:AI32"/>
    <mergeCell ref="AJ32:AR32"/>
    <mergeCell ref="AT32:AV32"/>
    <mergeCell ref="AW32:AY32"/>
    <mergeCell ref="AZ32:BA32"/>
    <mergeCell ref="BE30:BZ30"/>
    <mergeCell ref="A31:B31"/>
    <mergeCell ref="C31:H31"/>
    <mergeCell ref="I31:Q31"/>
    <mergeCell ref="R31:Z31"/>
    <mergeCell ref="AA31:AI31"/>
    <mergeCell ref="AJ31:AR31"/>
    <mergeCell ref="AT31:AV31"/>
    <mergeCell ref="AW31:AY31"/>
    <mergeCell ref="AZ31:BA31"/>
    <mergeCell ref="AZ29:BA29"/>
    <mergeCell ref="A30:B30"/>
    <mergeCell ref="C30:H30"/>
    <mergeCell ref="I30:Q30"/>
    <mergeCell ref="R30:Z30"/>
    <mergeCell ref="AA30:AI30"/>
    <mergeCell ref="AJ30:AR30"/>
    <mergeCell ref="AT30:AV30"/>
    <mergeCell ref="AW30:AY30"/>
    <mergeCell ref="AZ30:BA30"/>
    <mergeCell ref="AZ28:BA28"/>
    <mergeCell ref="BL28:BZ28"/>
    <mergeCell ref="A29:B29"/>
    <mergeCell ref="C29:H29"/>
    <mergeCell ref="I29:Q29"/>
    <mergeCell ref="R29:Z29"/>
    <mergeCell ref="AA29:AI29"/>
    <mergeCell ref="AJ29:AR29"/>
    <mergeCell ref="AT29:AV29"/>
    <mergeCell ref="AW29:AY29"/>
    <mergeCell ref="AZ27:BA27"/>
    <mergeCell ref="BL27:BZ27"/>
    <mergeCell ref="A28:B28"/>
    <mergeCell ref="C28:H28"/>
    <mergeCell ref="I28:Q28"/>
    <mergeCell ref="R28:Z28"/>
    <mergeCell ref="AA28:AI28"/>
    <mergeCell ref="AJ28:AR28"/>
    <mergeCell ref="AT28:AV28"/>
    <mergeCell ref="AW28:AY28"/>
    <mergeCell ref="AZ26:BA26"/>
    <mergeCell ref="BL26:BZ26"/>
    <mergeCell ref="A27:B27"/>
    <mergeCell ref="C27:H27"/>
    <mergeCell ref="I27:Q27"/>
    <mergeCell ref="R27:Z27"/>
    <mergeCell ref="AA27:AI27"/>
    <mergeCell ref="AJ27:AR27"/>
    <mergeCell ref="AT27:AV27"/>
    <mergeCell ref="AW27:AY27"/>
    <mergeCell ref="AA26:AI26"/>
    <mergeCell ref="AJ26:AR26"/>
    <mergeCell ref="AT26:AV26"/>
    <mergeCell ref="AW26:AY26"/>
    <mergeCell ref="A26:B26"/>
    <mergeCell ref="C26:H26"/>
    <mergeCell ref="I26:Q26"/>
    <mergeCell ref="R26:Z26"/>
    <mergeCell ref="BM24:BQ24"/>
    <mergeCell ref="BS24:BW24"/>
    <mergeCell ref="A25:B25"/>
    <mergeCell ref="C25:H25"/>
    <mergeCell ref="I25:Q25"/>
    <mergeCell ref="R25:Z25"/>
    <mergeCell ref="AA25:AI25"/>
    <mergeCell ref="AJ25:AR25"/>
    <mergeCell ref="BL25:BZ25"/>
    <mergeCell ref="BS23:BW23"/>
    <mergeCell ref="A24:B24"/>
    <mergeCell ref="C24:H24"/>
    <mergeCell ref="I24:Q24"/>
    <mergeCell ref="R24:Z24"/>
    <mergeCell ref="AA24:AI24"/>
    <mergeCell ref="AJ24:AR24"/>
    <mergeCell ref="AU24:AY24"/>
    <mergeCell ref="BA24:BE24"/>
    <mergeCell ref="BG24:BK24"/>
    <mergeCell ref="AU23:AY23"/>
    <mergeCell ref="BA23:BE23"/>
    <mergeCell ref="BG23:BK23"/>
    <mergeCell ref="BM23:BQ23"/>
    <mergeCell ref="AA22:AI22"/>
    <mergeCell ref="AJ22:AR22"/>
    <mergeCell ref="K23:O23"/>
    <mergeCell ref="T23:X23"/>
    <mergeCell ref="AC23:AG23"/>
    <mergeCell ref="AL23:AP23"/>
    <mergeCell ref="A22:B23"/>
    <mergeCell ref="C22:H23"/>
    <mergeCell ref="I22:Q22"/>
    <mergeCell ref="R22:Z22"/>
    <mergeCell ref="AS20:CA20"/>
    <mergeCell ref="A21:E21"/>
    <mergeCell ref="F21:J21"/>
    <mergeCell ref="K21:P21"/>
    <mergeCell ref="Q21:U21"/>
    <mergeCell ref="V21:AA21"/>
    <mergeCell ref="AB21:AG21"/>
    <mergeCell ref="AH21:AL21"/>
    <mergeCell ref="AM21:AR21"/>
    <mergeCell ref="BD21:BZ21"/>
    <mergeCell ref="BQ19:BT19"/>
    <mergeCell ref="BU19:CA19"/>
    <mergeCell ref="A20:E20"/>
    <mergeCell ref="F20:J20"/>
    <mergeCell ref="K20:P20"/>
    <mergeCell ref="Q20:U20"/>
    <mergeCell ref="V20:AA20"/>
    <mergeCell ref="AB20:AG20"/>
    <mergeCell ref="AH20:AL20"/>
    <mergeCell ref="AM20:AR20"/>
    <mergeCell ref="AY19:BC19"/>
    <mergeCell ref="BD19:BG19"/>
    <mergeCell ref="BH19:BM19"/>
    <mergeCell ref="BN19:BP19"/>
    <mergeCell ref="BQ18:BT18"/>
    <mergeCell ref="BU18:CA18"/>
    <mergeCell ref="A19:I19"/>
    <mergeCell ref="J19:K19"/>
    <mergeCell ref="L19:T19"/>
    <mergeCell ref="U19:V19"/>
    <mergeCell ref="W19:AF19"/>
    <mergeCell ref="AG19:AN19"/>
    <mergeCell ref="AO19:AS19"/>
    <mergeCell ref="AT19:AX19"/>
    <mergeCell ref="AY18:BC18"/>
    <mergeCell ref="BD18:BG18"/>
    <mergeCell ref="BH18:BM18"/>
    <mergeCell ref="BN18:BP18"/>
    <mergeCell ref="W18:AF18"/>
    <mergeCell ref="AG18:AN18"/>
    <mergeCell ref="AO18:AS18"/>
    <mergeCell ref="AT18:AX18"/>
    <mergeCell ref="A18:I18"/>
    <mergeCell ref="J18:K18"/>
    <mergeCell ref="L18:T18"/>
    <mergeCell ref="U18:V18"/>
    <mergeCell ref="AT17:BC17"/>
    <mergeCell ref="BD17:BK17"/>
    <mergeCell ref="BL17:BS17"/>
    <mergeCell ref="BT17:CA17"/>
    <mergeCell ref="BD16:BK16"/>
    <mergeCell ref="BL16:BS16"/>
    <mergeCell ref="BT16:CA16"/>
    <mergeCell ref="A17:I17"/>
    <mergeCell ref="J17:K17"/>
    <mergeCell ref="L17:T17"/>
    <mergeCell ref="U17:V17"/>
    <mergeCell ref="W17:X17"/>
    <mergeCell ref="Y17:AI17"/>
    <mergeCell ref="AJ17:AS17"/>
    <mergeCell ref="W16:X16"/>
    <mergeCell ref="Y16:AI16"/>
    <mergeCell ref="AJ16:AS16"/>
    <mergeCell ref="AT16:BC16"/>
    <mergeCell ref="A16:I16"/>
    <mergeCell ref="J16:K16"/>
    <mergeCell ref="L16:T16"/>
    <mergeCell ref="U16:V16"/>
    <mergeCell ref="BB14:BS14"/>
    <mergeCell ref="BT14:BX14"/>
    <mergeCell ref="BY14:CA14"/>
    <mergeCell ref="A15:AA15"/>
    <mergeCell ref="AB15:AS15"/>
    <mergeCell ref="AT15:AX15"/>
    <mergeCell ref="AY15:BA15"/>
    <mergeCell ref="BB15:BS15"/>
    <mergeCell ref="BT15:BX15"/>
    <mergeCell ref="BY15:CA15"/>
    <mergeCell ref="A14:AA14"/>
    <mergeCell ref="AB14:AS14"/>
    <mergeCell ref="AT14:AX14"/>
    <mergeCell ref="AY14:BA14"/>
    <mergeCell ref="BX11:CA11"/>
    <mergeCell ref="A12:P13"/>
    <mergeCell ref="Q12:BN13"/>
    <mergeCell ref="BO12:BR13"/>
    <mergeCell ref="BS12:BW13"/>
    <mergeCell ref="BX12:CA13"/>
    <mergeCell ref="A11:P11"/>
    <mergeCell ref="Q11:BN11"/>
    <mergeCell ref="BO11:BR11"/>
    <mergeCell ref="BS11:BW11"/>
    <mergeCell ref="AT10:AU10"/>
    <mergeCell ref="AV10:AW10"/>
    <mergeCell ref="AX10:AY10"/>
    <mergeCell ref="AZ10:BS10"/>
    <mergeCell ref="AL10:AM10"/>
    <mergeCell ref="AN10:AO10"/>
    <mergeCell ref="AP10:AQ10"/>
    <mergeCell ref="AR10:AS10"/>
    <mergeCell ref="AZ9:BS9"/>
    <mergeCell ref="A10:F10"/>
    <mergeCell ref="G10:K10"/>
    <mergeCell ref="L10:P10"/>
    <mergeCell ref="Q10:R10"/>
    <mergeCell ref="S10:X10"/>
    <mergeCell ref="Y10:AE10"/>
    <mergeCell ref="AF10:AG10"/>
    <mergeCell ref="AH10:AI10"/>
    <mergeCell ref="AJ10:AK10"/>
    <mergeCell ref="AR9:AS9"/>
    <mergeCell ref="AT9:AU9"/>
    <mergeCell ref="AV9:AW9"/>
    <mergeCell ref="AX9:AY9"/>
    <mergeCell ref="AJ9:AK9"/>
    <mergeCell ref="AL9:AM9"/>
    <mergeCell ref="AN9:AO9"/>
    <mergeCell ref="AP9:AQ9"/>
    <mergeCell ref="S9:X9"/>
    <mergeCell ref="Y9:AE9"/>
    <mergeCell ref="AF9:AG9"/>
    <mergeCell ref="AH9:AI9"/>
    <mergeCell ref="A9:F9"/>
    <mergeCell ref="G9:K9"/>
    <mergeCell ref="L9:P9"/>
    <mergeCell ref="Q9:R9"/>
    <mergeCell ref="AV4:AY5"/>
    <mergeCell ref="AZ4:CA5"/>
    <mergeCell ref="B5:AS7"/>
    <mergeCell ref="AZ6:BK6"/>
    <mergeCell ref="BP6:CA6"/>
    <mergeCell ref="AV7:AY7"/>
    <mergeCell ref="AZ7:BK7"/>
    <mergeCell ref="BP7:CA7"/>
    <mergeCell ref="AZ1:CA1"/>
    <mergeCell ref="A2:AB2"/>
    <mergeCell ref="AZ2:CA2"/>
    <mergeCell ref="AZ3:CA3"/>
    <mergeCell ref="A1:X1"/>
    <mergeCell ref="AF1:AH2"/>
    <mergeCell ref="AI1:AR2"/>
    <mergeCell ref="AV1:AY3"/>
  </mergeCells>
  <printOptions/>
  <pageMargins left="0.3937007874015748" right="0.3937007874015748" top="0.3937007874015748" bottom="0.3937007874015748" header="0.5118110236220472" footer="0.5118110236220472"/>
  <pageSetup horizontalDpi="300" verticalDpi="300" orientation="landscape" paperSize="9" scale="63" r:id="rId2"/>
  <drawing r:id="rId1"/>
</worksheet>
</file>

<file path=xl/worksheets/sheet5.xml><?xml version="1.0" encoding="utf-8"?>
<worksheet xmlns="http://schemas.openxmlformats.org/spreadsheetml/2006/main" xmlns:r="http://schemas.openxmlformats.org/officeDocument/2006/relationships">
  <dimension ref="A1:F104"/>
  <sheetViews>
    <sheetView showGridLines="0" showRowColHeaders="0" workbookViewId="0" topLeftCell="A1">
      <selection activeCell="A2" sqref="A2"/>
    </sheetView>
  </sheetViews>
  <sheetFormatPr defaultColWidth="9.00390625" defaultRowHeight="13.5"/>
  <cols>
    <col min="1" max="1" width="4.125" style="0" bestFit="1" customWidth="1"/>
    <col min="2" max="2" width="18.00390625" style="181" bestFit="1" customWidth="1"/>
    <col min="3" max="3" width="16.25390625" style="181" bestFit="1" customWidth="1"/>
    <col min="4" max="4" width="36.125" style="180" customWidth="1"/>
    <col min="5" max="5" width="23.625" style="0" bestFit="1" customWidth="1"/>
    <col min="6" max="6" width="3.00390625" style="94" bestFit="1" customWidth="1"/>
    <col min="7" max="7" width="18.00390625" style="0" customWidth="1"/>
  </cols>
  <sheetData>
    <row r="1" ht="24">
      <c r="B1" s="343" t="s">
        <v>1428</v>
      </c>
    </row>
    <row r="3" ht="13.5">
      <c r="C3" s="181" t="s">
        <v>130</v>
      </c>
    </row>
    <row r="4" ht="13.5">
      <c r="C4" s="89" t="s">
        <v>131</v>
      </c>
    </row>
    <row r="5" ht="13.5">
      <c r="C5" s="89" t="s">
        <v>132</v>
      </c>
    </row>
    <row r="6" ht="14.25" thickBot="1">
      <c r="C6" s="89" t="s">
        <v>133</v>
      </c>
    </row>
    <row r="7" spans="1:6" ht="15" thickBot="1">
      <c r="A7" s="344" t="s">
        <v>134</v>
      </c>
      <c r="B7" s="376" t="s">
        <v>158</v>
      </c>
      <c r="C7" s="377" t="s">
        <v>469</v>
      </c>
      <c r="D7" s="378" t="s">
        <v>470</v>
      </c>
      <c r="E7" s="379" t="s">
        <v>160</v>
      </c>
      <c r="F7" s="380" t="s">
        <v>1366</v>
      </c>
    </row>
    <row r="8" spans="1:6" ht="13.5">
      <c r="A8" s="345">
        <v>1</v>
      </c>
      <c r="B8" s="346" t="s">
        <v>471</v>
      </c>
      <c r="C8" s="346" t="s">
        <v>896</v>
      </c>
      <c r="D8" s="347" t="s">
        <v>895</v>
      </c>
      <c r="E8" s="346" t="s">
        <v>471</v>
      </c>
      <c r="F8" s="348" t="s">
        <v>549</v>
      </c>
    </row>
    <row r="9" spans="1:6" ht="13.5">
      <c r="A9" s="349">
        <v>2</v>
      </c>
      <c r="B9" s="281" t="s">
        <v>800</v>
      </c>
      <c r="C9" s="281" t="s">
        <v>914</v>
      </c>
      <c r="D9" s="247" t="s">
        <v>915</v>
      </c>
      <c r="E9" s="87"/>
      <c r="F9" s="350" t="s">
        <v>549</v>
      </c>
    </row>
    <row r="10" spans="1:6" ht="13.5">
      <c r="A10" s="349">
        <v>3</v>
      </c>
      <c r="B10" s="281" t="s">
        <v>801</v>
      </c>
      <c r="C10" s="281" t="s">
        <v>912</v>
      </c>
      <c r="D10" s="247" t="s">
        <v>913</v>
      </c>
      <c r="E10" s="87"/>
      <c r="F10" s="350" t="s">
        <v>549</v>
      </c>
    </row>
    <row r="11" spans="1:6" ht="13.5">
      <c r="A11" s="349">
        <v>4</v>
      </c>
      <c r="B11" s="281" t="s">
        <v>802</v>
      </c>
      <c r="C11" s="281" t="s">
        <v>908</v>
      </c>
      <c r="D11" s="247" t="s">
        <v>909</v>
      </c>
      <c r="E11" s="87"/>
      <c r="F11" s="350" t="s">
        <v>549</v>
      </c>
    </row>
    <row r="12" spans="1:6" ht="13.5">
      <c r="A12" s="349">
        <v>5</v>
      </c>
      <c r="B12" s="281" t="s">
        <v>803</v>
      </c>
      <c r="C12" s="281" t="s">
        <v>910</v>
      </c>
      <c r="D12" s="247" t="s">
        <v>911</v>
      </c>
      <c r="E12" s="87" t="s">
        <v>491</v>
      </c>
      <c r="F12" s="350" t="s">
        <v>549</v>
      </c>
    </row>
    <row r="13" spans="1:6" ht="13.5">
      <c r="A13" s="349">
        <v>6</v>
      </c>
      <c r="B13" s="281" t="s">
        <v>804</v>
      </c>
      <c r="C13" s="281" t="s">
        <v>906</v>
      </c>
      <c r="D13" s="247" t="s">
        <v>907</v>
      </c>
      <c r="E13" s="87"/>
      <c r="F13" s="350" t="s">
        <v>549</v>
      </c>
    </row>
    <row r="14" spans="1:6" ht="13.5">
      <c r="A14" s="349">
        <v>7</v>
      </c>
      <c r="B14" s="281" t="s">
        <v>805</v>
      </c>
      <c r="C14" s="281" t="s">
        <v>677</v>
      </c>
      <c r="D14" s="247" t="s">
        <v>904</v>
      </c>
      <c r="E14" s="87"/>
      <c r="F14" s="350" t="s">
        <v>549</v>
      </c>
    </row>
    <row r="15" spans="1:6" ht="13.5">
      <c r="A15" s="349">
        <v>8</v>
      </c>
      <c r="B15" s="281" t="s">
        <v>648</v>
      </c>
      <c r="C15" s="281"/>
      <c r="D15" s="247"/>
      <c r="E15" s="87"/>
      <c r="F15" s="350" t="s">
        <v>492</v>
      </c>
    </row>
    <row r="16" spans="1:6" ht="27">
      <c r="A16" s="349">
        <v>9</v>
      </c>
      <c r="B16" s="281" t="s">
        <v>934</v>
      </c>
      <c r="C16" s="281" t="s">
        <v>467</v>
      </c>
      <c r="D16" s="247" t="s">
        <v>468</v>
      </c>
      <c r="E16" s="87" t="s">
        <v>719</v>
      </c>
      <c r="F16" s="350" t="s">
        <v>549</v>
      </c>
    </row>
    <row r="17" spans="1:6" ht="27">
      <c r="A17" s="349">
        <v>10</v>
      </c>
      <c r="B17" s="281" t="s">
        <v>561</v>
      </c>
      <c r="C17" s="281" t="s">
        <v>561</v>
      </c>
      <c r="D17" s="247" t="s">
        <v>891</v>
      </c>
      <c r="E17" s="281" t="s">
        <v>561</v>
      </c>
      <c r="F17" s="350" t="s">
        <v>549</v>
      </c>
    </row>
    <row r="18" spans="1:6" ht="27">
      <c r="A18" s="349">
        <v>11</v>
      </c>
      <c r="B18" s="281" t="s">
        <v>562</v>
      </c>
      <c r="C18" s="281" t="s">
        <v>475</v>
      </c>
      <c r="D18" s="247" t="s">
        <v>476</v>
      </c>
      <c r="E18" s="87" t="s">
        <v>1296</v>
      </c>
      <c r="F18" s="350" t="s">
        <v>493</v>
      </c>
    </row>
    <row r="19" spans="1:6" ht="27">
      <c r="A19" s="349">
        <v>12</v>
      </c>
      <c r="B19" s="281" t="s">
        <v>563</v>
      </c>
      <c r="C19" s="281" t="s">
        <v>563</v>
      </c>
      <c r="D19" s="247" t="s">
        <v>923</v>
      </c>
      <c r="E19" s="87" t="s">
        <v>1295</v>
      </c>
      <c r="F19" s="350" t="s">
        <v>549</v>
      </c>
    </row>
    <row r="20" spans="1:6" ht="27">
      <c r="A20" s="349">
        <v>13</v>
      </c>
      <c r="B20" s="281" t="s">
        <v>564</v>
      </c>
      <c r="C20" s="281" t="s">
        <v>564</v>
      </c>
      <c r="D20" s="247" t="s">
        <v>905</v>
      </c>
      <c r="E20" s="87"/>
      <c r="F20" s="350" t="s">
        <v>492</v>
      </c>
    </row>
    <row r="21" spans="1:6" ht="27">
      <c r="A21" s="349">
        <v>14</v>
      </c>
      <c r="B21" s="281" t="s">
        <v>565</v>
      </c>
      <c r="C21" s="281" t="s">
        <v>924</v>
      </c>
      <c r="D21" s="247" t="s">
        <v>925</v>
      </c>
      <c r="E21" s="87"/>
      <c r="F21" s="350" t="s">
        <v>548</v>
      </c>
    </row>
    <row r="22" spans="1:6" ht="27">
      <c r="A22" s="349">
        <v>15</v>
      </c>
      <c r="B22" s="281" t="s">
        <v>566</v>
      </c>
      <c r="C22" s="281" t="s">
        <v>1071</v>
      </c>
      <c r="D22" s="247" t="s">
        <v>472</v>
      </c>
      <c r="E22" s="87"/>
      <c r="F22" s="350" t="s">
        <v>492</v>
      </c>
    </row>
    <row r="23" spans="1:6" ht="13.5">
      <c r="A23" s="349">
        <v>16</v>
      </c>
      <c r="B23" s="281" t="s">
        <v>567</v>
      </c>
      <c r="C23" s="281" t="s">
        <v>474</v>
      </c>
      <c r="D23" s="247" t="s">
        <v>473</v>
      </c>
      <c r="E23" s="87"/>
      <c r="F23" s="350" t="s">
        <v>492</v>
      </c>
    </row>
    <row r="24" spans="1:6" ht="13.5">
      <c r="A24" s="349">
        <v>17</v>
      </c>
      <c r="B24" s="281" t="s">
        <v>568</v>
      </c>
      <c r="C24" s="281" t="s">
        <v>681</v>
      </c>
      <c r="D24" s="247" t="s">
        <v>933</v>
      </c>
      <c r="E24" s="87"/>
      <c r="F24" s="350" t="s">
        <v>492</v>
      </c>
    </row>
    <row r="25" spans="1:6" ht="13.5">
      <c r="A25" s="349">
        <v>18</v>
      </c>
      <c r="B25" s="281" t="s">
        <v>569</v>
      </c>
      <c r="C25" s="281" t="s">
        <v>902</v>
      </c>
      <c r="D25" s="247" t="s">
        <v>903</v>
      </c>
      <c r="E25" s="87"/>
      <c r="F25" s="350" t="s">
        <v>548</v>
      </c>
    </row>
    <row r="26" spans="1:6" ht="13.5">
      <c r="A26" s="349">
        <v>19</v>
      </c>
      <c r="B26" s="281" t="s">
        <v>570</v>
      </c>
      <c r="C26" s="281" t="s">
        <v>897</v>
      </c>
      <c r="D26" s="247" t="s">
        <v>898</v>
      </c>
      <c r="E26" s="87"/>
      <c r="F26" s="350" t="s">
        <v>492</v>
      </c>
    </row>
    <row r="27" spans="1:6" ht="27">
      <c r="A27" s="349">
        <v>20</v>
      </c>
      <c r="B27" s="281" t="s">
        <v>571</v>
      </c>
      <c r="C27" s="281" t="s">
        <v>926</v>
      </c>
      <c r="D27" s="247" t="s">
        <v>927</v>
      </c>
      <c r="E27" s="87"/>
      <c r="F27" s="350" t="s">
        <v>492</v>
      </c>
    </row>
    <row r="28" spans="1:6" ht="40.5">
      <c r="A28" s="349">
        <v>21</v>
      </c>
      <c r="B28" s="281" t="s">
        <v>572</v>
      </c>
      <c r="C28" s="281" t="s">
        <v>928</v>
      </c>
      <c r="D28" s="247" t="s">
        <v>929</v>
      </c>
      <c r="E28" s="87"/>
      <c r="F28" s="350" t="s">
        <v>548</v>
      </c>
    </row>
    <row r="29" spans="1:6" ht="67.5">
      <c r="A29" s="349">
        <v>22</v>
      </c>
      <c r="B29" s="281" t="s">
        <v>573</v>
      </c>
      <c r="C29" s="281" t="s">
        <v>916</v>
      </c>
      <c r="D29" s="247" t="s">
        <v>917</v>
      </c>
      <c r="E29" s="87"/>
      <c r="F29" s="350" t="s">
        <v>548</v>
      </c>
    </row>
    <row r="30" spans="1:6" ht="13.5">
      <c r="A30" s="349">
        <v>23</v>
      </c>
      <c r="B30" s="281" t="s">
        <v>574</v>
      </c>
      <c r="C30" s="281" t="s">
        <v>899</v>
      </c>
      <c r="D30" s="247" t="s">
        <v>900</v>
      </c>
      <c r="E30" s="87"/>
      <c r="F30" s="350" t="s">
        <v>492</v>
      </c>
    </row>
    <row r="31" spans="1:6" ht="27">
      <c r="A31" s="349">
        <v>24</v>
      </c>
      <c r="B31" s="281" t="s">
        <v>575</v>
      </c>
      <c r="C31" s="281" t="s">
        <v>575</v>
      </c>
      <c r="D31" s="247" t="s">
        <v>901</v>
      </c>
      <c r="E31" s="87"/>
      <c r="F31" s="350" t="s">
        <v>492</v>
      </c>
    </row>
    <row r="32" spans="1:6" ht="13.5">
      <c r="A32" s="349">
        <v>25</v>
      </c>
      <c r="B32" s="281" t="s">
        <v>685</v>
      </c>
      <c r="C32" s="281" t="s">
        <v>685</v>
      </c>
      <c r="D32" s="247" t="s">
        <v>920</v>
      </c>
      <c r="E32" s="87" t="s">
        <v>1297</v>
      </c>
      <c r="F32" s="350" t="s">
        <v>549</v>
      </c>
    </row>
    <row r="33" spans="1:6" ht="13.5">
      <c r="A33" s="349">
        <v>26</v>
      </c>
      <c r="B33" s="281" t="s">
        <v>576</v>
      </c>
      <c r="C33" s="281" t="s">
        <v>918</v>
      </c>
      <c r="D33" s="247" t="s">
        <v>919</v>
      </c>
      <c r="E33" s="87" t="s">
        <v>1297</v>
      </c>
      <c r="F33" s="350" t="s">
        <v>549</v>
      </c>
    </row>
    <row r="34" spans="1:6" ht="27">
      <c r="A34" s="349">
        <v>27</v>
      </c>
      <c r="B34" s="281" t="s">
        <v>577</v>
      </c>
      <c r="C34" s="281" t="s">
        <v>577</v>
      </c>
      <c r="D34" s="247" t="s">
        <v>930</v>
      </c>
      <c r="E34" s="87"/>
      <c r="F34" s="350" t="s">
        <v>548</v>
      </c>
    </row>
    <row r="35" spans="1:6" ht="40.5">
      <c r="A35" s="349">
        <v>28</v>
      </c>
      <c r="B35" s="281" t="s">
        <v>578</v>
      </c>
      <c r="C35" s="281" t="s">
        <v>931</v>
      </c>
      <c r="D35" s="247" t="s">
        <v>932</v>
      </c>
      <c r="E35" s="87"/>
      <c r="F35" s="350" t="s">
        <v>548</v>
      </c>
    </row>
    <row r="36" spans="1:6" ht="13.5">
      <c r="A36" s="349">
        <v>29</v>
      </c>
      <c r="B36" s="281" t="s">
        <v>579</v>
      </c>
      <c r="C36" s="281" t="s">
        <v>921</v>
      </c>
      <c r="D36" s="247" t="s">
        <v>922</v>
      </c>
      <c r="E36" s="87"/>
      <c r="F36" s="350" t="s">
        <v>492</v>
      </c>
    </row>
    <row r="37" spans="1:6" ht="27">
      <c r="A37" s="349">
        <v>30</v>
      </c>
      <c r="B37" s="281" t="s">
        <v>580</v>
      </c>
      <c r="C37" s="281" t="s">
        <v>580</v>
      </c>
      <c r="D37" s="247" t="s">
        <v>482</v>
      </c>
      <c r="E37" s="87"/>
      <c r="F37" s="350" t="s">
        <v>492</v>
      </c>
    </row>
    <row r="38" spans="1:6" ht="13.5">
      <c r="A38" s="349">
        <v>31</v>
      </c>
      <c r="B38" s="281" t="s">
        <v>756</v>
      </c>
      <c r="C38" s="281" t="s">
        <v>756</v>
      </c>
      <c r="D38" s="247" t="s">
        <v>477</v>
      </c>
      <c r="E38" s="87"/>
      <c r="F38" s="350" t="s">
        <v>492</v>
      </c>
    </row>
    <row r="39" spans="1:6" ht="27">
      <c r="A39" s="349">
        <v>32</v>
      </c>
      <c r="B39" s="281" t="s">
        <v>757</v>
      </c>
      <c r="C39" s="281" t="s">
        <v>478</v>
      </c>
      <c r="D39" s="247" t="s">
        <v>479</v>
      </c>
      <c r="E39" s="87"/>
      <c r="F39" s="350" t="s">
        <v>492</v>
      </c>
    </row>
    <row r="40" spans="1:6" ht="27">
      <c r="A40" s="349">
        <v>33</v>
      </c>
      <c r="B40" s="281" t="s">
        <v>581</v>
      </c>
      <c r="C40" s="281" t="s">
        <v>480</v>
      </c>
      <c r="D40" s="247" t="s">
        <v>481</v>
      </c>
      <c r="E40" s="87"/>
      <c r="F40" s="350" t="s">
        <v>492</v>
      </c>
    </row>
    <row r="41" spans="1:6" ht="27">
      <c r="A41" s="349">
        <v>34</v>
      </c>
      <c r="B41" s="281" t="s">
        <v>775</v>
      </c>
      <c r="C41" s="281" t="s">
        <v>775</v>
      </c>
      <c r="D41" s="247" t="s">
        <v>500</v>
      </c>
      <c r="E41" s="87"/>
      <c r="F41" s="350" t="s">
        <v>492</v>
      </c>
    </row>
    <row r="42" spans="1:6" ht="27">
      <c r="A42" s="349">
        <v>35</v>
      </c>
      <c r="B42" s="281" t="s">
        <v>757</v>
      </c>
      <c r="C42" s="281" t="s">
        <v>501</v>
      </c>
      <c r="D42" s="247" t="s">
        <v>502</v>
      </c>
      <c r="E42" s="87"/>
      <c r="F42" s="350" t="s">
        <v>492</v>
      </c>
    </row>
    <row r="43" spans="1:6" ht="27">
      <c r="A43" s="349">
        <v>36</v>
      </c>
      <c r="B43" s="281" t="s">
        <v>581</v>
      </c>
      <c r="C43" s="281" t="s">
        <v>503</v>
      </c>
      <c r="D43" s="247" t="s">
        <v>504</v>
      </c>
      <c r="E43" s="87"/>
      <c r="F43" s="350" t="s">
        <v>492</v>
      </c>
    </row>
    <row r="44" spans="1:6" ht="13.5">
      <c r="A44" s="349">
        <v>37</v>
      </c>
      <c r="B44" s="281" t="s">
        <v>786</v>
      </c>
      <c r="C44" s="281"/>
      <c r="D44" s="247"/>
      <c r="E44" s="87"/>
      <c r="F44" s="350" t="s">
        <v>492</v>
      </c>
    </row>
    <row r="45" spans="1:6" ht="27">
      <c r="A45" s="349">
        <v>38</v>
      </c>
      <c r="B45" s="281" t="s">
        <v>582</v>
      </c>
      <c r="C45" s="281" t="s">
        <v>520</v>
      </c>
      <c r="D45" s="247" t="s">
        <v>521</v>
      </c>
      <c r="E45" s="87"/>
      <c r="F45" s="350" t="s">
        <v>492</v>
      </c>
    </row>
    <row r="46" spans="1:6" ht="13.5">
      <c r="A46" s="349">
        <v>39</v>
      </c>
      <c r="B46" s="281" t="s">
        <v>787</v>
      </c>
      <c r="C46" s="281" t="s">
        <v>787</v>
      </c>
      <c r="D46" s="247" t="s">
        <v>518</v>
      </c>
      <c r="E46" s="87" t="s">
        <v>1291</v>
      </c>
      <c r="F46" s="350" t="s">
        <v>549</v>
      </c>
    </row>
    <row r="47" spans="1:6" ht="13.5">
      <c r="A47" s="349">
        <v>40</v>
      </c>
      <c r="B47" s="281" t="s">
        <v>582</v>
      </c>
      <c r="C47" s="281" t="s">
        <v>582</v>
      </c>
      <c r="D47" s="247" t="s">
        <v>517</v>
      </c>
      <c r="E47" s="87" t="s">
        <v>1290</v>
      </c>
      <c r="F47" s="350" t="s">
        <v>549</v>
      </c>
    </row>
    <row r="48" spans="1:6" ht="13.5">
      <c r="A48" s="349">
        <v>41</v>
      </c>
      <c r="B48" s="281" t="s">
        <v>583</v>
      </c>
      <c r="C48" s="281" t="s">
        <v>1098</v>
      </c>
      <c r="D48" s="247" t="s">
        <v>519</v>
      </c>
      <c r="E48" s="87"/>
      <c r="F48" s="350" t="s">
        <v>492</v>
      </c>
    </row>
    <row r="49" spans="1:6" ht="13.5">
      <c r="A49" s="349">
        <v>42</v>
      </c>
      <c r="B49" s="281" t="s">
        <v>788</v>
      </c>
      <c r="C49" s="281" t="s">
        <v>511</v>
      </c>
      <c r="D49" s="247" t="s">
        <v>512</v>
      </c>
      <c r="E49" s="87" t="s">
        <v>1284</v>
      </c>
      <c r="F49" s="350" t="s">
        <v>549</v>
      </c>
    </row>
    <row r="50" spans="1:6" ht="27">
      <c r="A50" s="349">
        <v>43</v>
      </c>
      <c r="B50" s="281" t="s">
        <v>584</v>
      </c>
      <c r="C50" s="281" t="s">
        <v>515</v>
      </c>
      <c r="D50" s="247" t="s">
        <v>516</v>
      </c>
      <c r="E50" s="87" t="s">
        <v>1285</v>
      </c>
      <c r="F50" s="350" t="s">
        <v>549</v>
      </c>
    </row>
    <row r="51" spans="1:6" ht="13.5">
      <c r="A51" s="349">
        <v>44</v>
      </c>
      <c r="B51" s="281" t="s">
        <v>789</v>
      </c>
      <c r="C51" s="281" t="s">
        <v>509</v>
      </c>
      <c r="D51" s="247" t="s">
        <v>510</v>
      </c>
      <c r="E51" s="87" t="s">
        <v>1286</v>
      </c>
      <c r="F51" s="350" t="s">
        <v>549</v>
      </c>
    </row>
    <row r="52" spans="1:6" ht="27">
      <c r="A52" s="349">
        <v>45</v>
      </c>
      <c r="B52" s="281" t="s">
        <v>585</v>
      </c>
      <c r="C52" s="281" t="s">
        <v>513</v>
      </c>
      <c r="D52" s="247" t="s">
        <v>514</v>
      </c>
      <c r="E52" s="87" t="s">
        <v>1287</v>
      </c>
      <c r="F52" s="350" t="s">
        <v>549</v>
      </c>
    </row>
    <row r="53" spans="1:6" ht="27">
      <c r="A53" s="349">
        <v>46</v>
      </c>
      <c r="B53" s="281" t="s">
        <v>586</v>
      </c>
      <c r="C53" s="281" t="s">
        <v>507</v>
      </c>
      <c r="D53" s="247" t="s">
        <v>508</v>
      </c>
      <c r="E53" s="87" t="s">
        <v>1288</v>
      </c>
      <c r="F53" s="350" t="s">
        <v>549</v>
      </c>
    </row>
    <row r="54" spans="1:6" ht="27">
      <c r="A54" s="349">
        <v>47</v>
      </c>
      <c r="B54" s="281" t="s">
        <v>587</v>
      </c>
      <c r="C54" s="281" t="s">
        <v>505</v>
      </c>
      <c r="D54" s="247" t="s">
        <v>506</v>
      </c>
      <c r="E54" s="87" t="s">
        <v>1289</v>
      </c>
      <c r="F54" s="350" t="s">
        <v>549</v>
      </c>
    </row>
    <row r="55" spans="1:6" ht="13.5">
      <c r="A55" s="349">
        <v>48</v>
      </c>
      <c r="B55" s="281" t="s">
        <v>588</v>
      </c>
      <c r="C55" s="281" t="s">
        <v>525</v>
      </c>
      <c r="D55" s="247" t="s">
        <v>526</v>
      </c>
      <c r="E55" s="87"/>
      <c r="F55" s="350" t="s">
        <v>548</v>
      </c>
    </row>
    <row r="56" spans="1:6" ht="13.5">
      <c r="A56" s="349">
        <v>49</v>
      </c>
      <c r="B56" s="281" t="s">
        <v>589</v>
      </c>
      <c r="C56" s="281" t="s">
        <v>523</v>
      </c>
      <c r="D56" s="247" t="s">
        <v>524</v>
      </c>
      <c r="E56" s="87"/>
      <c r="F56" s="350" t="s">
        <v>548</v>
      </c>
    </row>
    <row r="57" spans="1:6" ht="13.5">
      <c r="A57" s="349">
        <v>50</v>
      </c>
      <c r="B57" s="281" t="s">
        <v>590</v>
      </c>
      <c r="C57" s="281" t="s">
        <v>590</v>
      </c>
      <c r="D57" s="247" t="s">
        <v>529</v>
      </c>
      <c r="E57" s="87" t="s">
        <v>1292</v>
      </c>
      <c r="F57" s="350" t="s">
        <v>493</v>
      </c>
    </row>
    <row r="58" spans="1:6" ht="27">
      <c r="A58" s="349">
        <v>51</v>
      </c>
      <c r="B58" s="281" t="s">
        <v>591</v>
      </c>
      <c r="C58" s="281" t="s">
        <v>591</v>
      </c>
      <c r="D58" s="247" t="s">
        <v>522</v>
      </c>
      <c r="E58" s="87" t="s">
        <v>1293</v>
      </c>
      <c r="F58" s="350" t="s">
        <v>493</v>
      </c>
    </row>
    <row r="59" spans="1:6" ht="13.5">
      <c r="A59" s="349">
        <v>52</v>
      </c>
      <c r="B59" s="281" t="s">
        <v>592</v>
      </c>
      <c r="C59" s="281" t="s">
        <v>592</v>
      </c>
      <c r="D59" s="247" t="s">
        <v>528</v>
      </c>
      <c r="E59" s="87"/>
      <c r="F59" s="350" t="s">
        <v>492</v>
      </c>
    </row>
    <row r="60" spans="1:6" ht="13.5">
      <c r="A60" s="349">
        <v>53</v>
      </c>
      <c r="B60" s="281" t="s">
        <v>593</v>
      </c>
      <c r="C60" s="281" t="s">
        <v>593</v>
      </c>
      <c r="D60" s="247" t="s">
        <v>532</v>
      </c>
      <c r="E60" s="87" t="s">
        <v>935</v>
      </c>
      <c r="F60" s="350" t="s">
        <v>549</v>
      </c>
    </row>
    <row r="61" spans="1:6" ht="27">
      <c r="A61" s="349">
        <v>54</v>
      </c>
      <c r="B61" s="281" t="s">
        <v>594</v>
      </c>
      <c r="C61" s="281" t="s">
        <v>938</v>
      </c>
      <c r="D61" s="247" t="s">
        <v>535</v>
      </c>
      <c r="E61" s="87" t="s">
        <v>936</v>
      </c>
      <c r="F61" s="350" t="s">
        <v>549</v>
      </c>
    </row>
    <row r="62" spans="1:6" ht="13.5">
      <c r="A62" s="349">
        <v>55</v>
      </c>
      <c r="B62" s="281" t="s">
        <v>840</v>
      </c>
      <c r="C62" s="281" t="s">
        <v>937</v>
      </c>
      <c r="D62" s="247" t="s">
        <v>533</v>
      </c>
      <c r="E62" s="87" t="s">
        <v>1294</v>
      </c>
      <c r="F62" s="350" t="s">
        <v>493</v>
      </c>
    </row>
    <row r="63" spans="1:6" ht="27">
      <c r="A63" s="349">
        <v>56</v>
      </c>
      <c r="B63" s="281" t="s">
        <v>595</v>
      </c>
      <c r="C63" s="281" t="s">
        <v>682</v>
      </c>
      <c r="D63" s="247" t="s">
        <v>543</v>
      </c>
      <c r="E63" s="87" t="s">
        <v>1283</v>
      </c>
      <c r="F63" s="350" t="s">
        <v>549</v>
      </c>
    </row>
    <row r="64" spans="1:6" ht="27">
      <c r="A64" s="349">
        <v>57</v>
      </c>
      <c r="B64" s="281" t="s">
        <v>596</v>
      </c>
      <c r="C64" s="281" t="s">
        <v>691</v>
      </c>
      <c r="D64" s="247" t="s">
        <v>542</v>
      </c>
      <c r="E64" s="87" t="s">
        <v>1282</v>
      </c>
      <c r="F64" s="350" t="s">
        <v>549</v>
      </c>
    </row>
    <row r="65" spans="1:6" ht="27">
      <c r="A65" s="349">
        <v>58</v>
      </c>
      <c r="B65" s="281" t="s">
        <v>597</v>
      </c>
      <c r="C65" s="281" t="s">
        <v>540</v>
      </c>
      <c r="D65" s="247" t="s">
        <v>541</v>
      </c>
      <c r="E65" s="87"/>
      <c r="F65" s="350" t="s">
        <v>492</v>
      </c>
    </row>
    <row r="66" spans="1:6" ht="27">
      <c r="A66" s="349">
        <v>59</v>
      </c>
      <c r="B66" s="281" t="s">
        <v>598</v>
      </c>
      <c r="C66" s="281" t="s">
        <v>538</v>
      </c>
      <c r="D66" s="247" t="s">
        <v>539</v>
      </c>
      <c r="E66" s="87"/>
      <c r="F66" s="350" t="s">
        <v>492</v>
      </c>
    </row>
    <row r="67" spans="1:6" ht="13.5">
      <c r="A67" s="349">
        <v>60</v>
      </c>
      <c r="B67" s="281" t="s">
        <v>599</v>
      </c>
      <c r="C67" s="281" t="s">
        <v>693</v>
      </c>
      <c r="D67" s="247" t="s">
        <v>527</v>
      </c>
      <c r="E67" s="87"/>
      <c r="F67" s="350" t="s">
        <v>492</v>
      </c>
    </row>
    <row r="68" spans="1:6" ht="40.5">
      <c r="A68" s="349">
        <v>61</v>
      </c>
      <c r="B68" s="281" t="s">
        <v>600</v>
      </c>
      <c r="C68" s="281" t="s">
        <v>530</v>
      </c>
      <c r="D68" s="247" t="s">
        <v>531</v>
      </c>
      <c r="E68" s="87"/>
      <c r="F68" s="350" t="s">
        <v>548</v>
      </c>
    </row>
    <row r="69" spans="1:6" ht="13.5">
      <c r="A69" s="349">
        <v>62</v>
      </c>
      <c r="B69" s="281" t="s">
        <v>601</v>
      </c>
      <c r="C69" s="281" t="s">
        <v>601</v>
      </c>
      <c r="D69" s="247" t="s">
        <v>534</v>
      </c>
      <c r="E69" s="87"/>
      <c r="F69" s="350" t="s">
        <v>548</v>
      </c>
    </row>
    <row r="70" spans="1:6" ht="13.5">
      <c r="A70" s="349">
        <v>63</v>
      </c>
      <c r="B70" s="281" t="s">
        <v>602</v>
      </c>
      <c r="C70" s="281" t="s">
        <v>1025</v>
      </c>
      <c r="D70" s="247" t="s">
        <v>536</v>
      </c>
      <c r="E70" s="87"/>
      <c r="F70" s="350" t="s">
        <v>492</v>
      </c>
    </row>
    <row r="71" spans="1:6" ht="13.5">
      <c r="A71" s="349">
        <v>64</v>
      </c>
      <c r="B71" s="281" t="s">
        <v>773</v>
      </c>
      <c r="C71" s="281" t="s">
        <v>795</v>
      </c>
      <c r="D71" s="247" t="s">
        <v>537</v>
      </c>
      <c r="E71" s="87"/>
      <c r="F71" s="350" t="s">
        <v>492</v>
      </c>
    </row>
    <row r="72" spans="1:6" ht="13.5">
      <c r="A72" s="349">
        <v>65</v>
      </c>
      <c r="B72" s="281" t="s">
        <v>774</v>
      </c>
      <c r="C72" s="281"/>
      <c r="D72" s="247"/>
      <c r="E72" s="87" t="s">
        <v>1298</v>
      </c>
      <c r="F72" s="350" t="s">
        <v>549</v>
      </c>
    </row>
    <row r="73" spans="1:6" ht="27">
      <c r="A73" s="349">
        <v>66</v>
      </c>
      <c r="B73" s="281" t="s">
        <v>603</v>
      </c>
      <c r="C73" s="281" t="s">
        <v>545</v>
      </c>
      <c r="D73" s="247" t="s">
        <v>892</v>
      </c>
      <c r="E73" s="87"/>
      <c r="F73" s="350" t="s">
        <v>549</v>
      </c>
    </row>
    <row r="74" spans="1:6" ht="13.5" customHeight="1">
      <c r="A74" s="349">
        <v>67</v>
      </c>
      <c r="B74" s="281" t="s">
        <v>683</v>
      </c>
      <c r="C74" s="281" t="s">
        <v>683</v>
      </c>
      <c r="D74" s="247" t="s">
        <v>894</v>
      </c>
      <c r="E74" s="87"/>
      <c r="F74" s="350" t="s">
        <v>549</v>
      </c>
    </row>
    <row r="75" spans="1:6" ht="13.5" customHeight="1">
      <c r="A75" s="349">
        <f>+A74+1</f>
        <v>68</v>
      </c>
      <c r="B75" s="369" t="s">
        <v>1030</v>
      </c>
      <c r="C75" s="262" t="s">
        <v>582</v>
      </c>
      <c r="D75" s="260" t="s">
        <v>517</v>
      </c>
      <c r="E75" s="87"/>
      <c r="F75" s="350" t="s">
        <v>549</v>
      </c>
    </row>
    <row r="76" spans="1:6" ht="27">
      <c r="A76" s="349">
        <f aca="true" t="shared" si="0" ref="A76:A100">+A75+1</f>
        <v>69</v>
      </c>
      <c r="B76" s="281" t="s">
        <v>1029</v>
      </c>
      <c r="C76" s="281" t="s">
        <v>777</v>
      </c>
      <c r="D76" s="247" t="s">
        <v>893</v>
      </c>
      <c r="E76" s="87"/>
      <c r="F76" s="350" t="s">
        <v>549</v>
      </c>
    </row>
    <row r="77" spans="1:6" ht="27">
      <c r="A77" s="349">
        <f t="shared" si="0"/>
        <v>70</v>
      </c>
      <c r="B77" s="370" t="s">
        <v>1032</v>
      </c>
      <c r="C77" s="262" t="s">
        <v>520</v>
      </c>
      <c r="D77" s="260" t="s">
        <v>521</v>
      </c>
      <c r="E77" s="87"/>
      <c r="F77" s="350" t="s">
        <v>492</v>
      </c>
    </row>
    <row r="78" spans="1:6" ht="27">
      <c r="A78" s="349">
        <f t="shared" si="0"/>
        <v>71</v>
      </c>
      <c r="B78" s="281" t="s">
        <v>1031</v>
      </c>
      <c r="C78" s="281" t="s">
        <v>850</v>
      </c>
      <c r="D78" s="247" t="s">
        <v>544</v>
      </c>
      <c r="E78" s="87"/>
      <c r="F78" s="350" t="s">
        <v>492</v>
      </c>
    </row>
    <row r="79" spans="1:6" ht="27">
      <c r="A79" s="349">
        <f t="shared" si="0"/>
        <v>72</v>
      </c>
      <c r="B79" s="281" t="s">
        <v>1299</v>
      </c>
      <c r="C79" s="281" t="s">
        <v>852</v>
      </c>
      <c r="D79" s="247" t="s">
        <v>546</v>
      </c>
      <c r="E79" s="87" t="s">
        <v>1300</v>
      </c>
      <c r="F79" s="350" t="s">
        <v>549</v>
      </c>
    </row>
    <row r="80" spans="1:6" ht="27">
      <c r="A80" s="349">
        <f t="shared" si="0"/>
        <v>73</v>
      </c>
      <c r="B80" s="281" t="s">
        <v>854</v>
      </c>
      <c r="C80" s="281" t="s">
        <v>237</v>
      </c>
      <c r="D80" s="247" t="s">
        <v>547</v>
      </c>
      <c r="E80" s="87"/>
      <c r="F80" s="350" t="s">
        <v>493</v>
      </c>
    </row>
    <row r="81" spans="1:6" ht="13.5">
      <c r="A81" s="349">
        <f t="shared" si="0"/>
        <v>74</v>
      </c>
      <c r="B81" s="281" t="s">
        <v>858</v>
      </c>
      <c r="C81" s="281" t="s">
        <v>857</v>
      </c>
      <c r="D81" s="247" t="s">
        <v>495</v>
      </c>
      <c r="E81" s="87"/>
      <c r="F81" s="350" t="s">
        <v>493</v>
      </c>
    </row>
    <row r="82" spans="1:6" ht="13.5">
      <c r="A82" s="349">
        <f t="shared" si="0"/>
        <v>75</v>
      </c>
      <c r="B82" s="281" t="s">
        <v>861</v>
      </c>
      <c r="C82" s="281" t="s">
        <v>860</v>
      </c>
      <c r="D82" s="247" t="s">
        <v>497</v>
      </c>
      <c r="E82" s="87"/>
      <c r="F82" s="350" t="s">
        <v>493</v>
      </c>
    </row>
    <row r="83" spans="1:6" ht="13.5">
      <c r="A83" s="349">
        <f t="shared" si="0"/>
        <v>76</v>
      </c>
      <c r="B83" s="281" t="s">
        <v>864</v>
      </c>
      <c r="C83" s="281" t="s">
        <v>863</v>
      </c>
      <c r="D83" s="247" t="s">
        <v>496</v>
      </c>
      <c r="E83" s="87"/>
      <c r="F83" s="350" t="s">
        <v>493</v>
      </c>
    </row>
    <row r="84" spans="1:6" ht="13.5">
      <c r="A84" s="349">
        <f t="shared" si="0"/>
        <v>77</v>
      </c>
      <c r="B84" s="281" t="s">
        <v>866</v>
      </c>
      <c r="C84" s="281" t="s">
        <v>1130</v>
      </c>
      <c r="D84" s="247" t="s">
        <v>499</v>
      </c>
      <c r="E84" s="87"/>
      <c r="F84" s="350" t="s">
        <v>548</v>
      </c>
    </row>
    <row r="85" spans="1:6" ht="27">
      <c r="A85" s="349">
        <f t="shared" si="0"/>
        <v>78</v>
      </c>
      <c r="B85" s="281" t="s">
        <v>1301</v>
      </c>
      <c r="C85" s="281" t="s">
        <v>868</v>
      </c>
      <c r="D85" s="247" t="s">
        <v>498</v>
      </c>
      <c r="E85" s="87" t="s">
        <v>868</v>
      </c>
      <c r="F85" s="350" t="s">
        <v>549</v>
      </c>
    </row>
    <row r="86" spans="1:6" ht="27">
      <c r="A86" s="349">
        <f t="shared" si="0"/>
        <v>79</v>
      </c>
      <c r="B86" s="281" t="s">
        <v>234</v>
      </c>
      <c r="C86" s="281" t="s">
        <v>870</v>
      </c>
      <c r="D86" s="247" t="s">
        <v>486</v>
      </c>
      <c r="E86" s="87" t="s">
        <v>1308</v>
      </c>
      <c r="F86" s="350" t="s">
        <v>549</v>
      </c>
    </row>
    <row r="87" spans="1:6" ht="13.5">
      <c r="A87" s="349">
        <f t="shared" si="0"/>
        <v>80</v>
      </c>
      <c r="B87" s="281" t="s">
        <v>233</v>
      </c>
      <c r="C87" s="281"/>
      <c r="D87" s="247"/>
      <c r="E87" s="87" t="s">
        <v>1310</v>
      </c>
      <c r="F87" s="350" t="s">
        <v>549</v>
      </c>
    </row>
    <row r="88" spans="1:6" ht="40.5">
      <c r="A88" s="349">
        <f t="shared" si="0"/>
        <v>81</v>
      </c>
      <c r="B88" s="281" t="s">
        <v>235</v>
      </c>
      <c r="C88" s="281" t="s">
        <v>344</v>
      </c>
      <c r="D88" s="247" t="s">
        <v>489</v>
      </c>
      <c r="E88" s="87" t="s">
        <v>238</v>
      </c>
      <c r="F88" s="350" t="s">
        <v>549</v>
      </c>
    </row>
    <row r="89" spans="1:6" ht="27">
      <c r="A89" s="349">
        <f t="shared" si="0"/>
        <v>82</v>
      </c>
      <c r="B89" s="281" t="s">
        <v>875</v>
      </c>
      <c r="C89" s="281" t="s">
        <v>1009</v>
      </c>
      <c r="D89" s="247" t="s">
        <v>490</v>
      </c>
      <c r="E89" s="87"/>
      <c r="F89" s="350" t="s">
        <v>548</v>
      </c>
    </row>
    <row r="90" spans="1:6" ht="27">
      <c r="A90" s="349">
        <f t="shared" si="0"/>
        <v>83</v>
      </c>
      <c r="B90" s="281" t="s">
        <v>877</v>
      </c>
      <c r="C90" s="281" t="s">
        <v>924</v>
      </c>
      <c r="D90" s="247" t="s">
        <v>925</v>
      </c>
      <c r="E90" s="87"/>
      <c r="F90" s="350" t="s">
        <v>548</v>
      </c>
    </row>
    <row r="91" spans="1:6" ht="27">
      <c r="A91" s="349">
        <f t="shared" si="0"/>
        <v>84</v>
      </c>
      <c r="B91" s="281" t="s">
        <v>236</v>
      </c>
      <c r="C91" s="281" t="s">
        <v>487</v>
      </c>
      <c r="D91" s="247" t="s">
        <v>488</v>
      </c>
      <c r="E91" s="87" t="s">
        <v>879</v>
      </c>
      <c r="F91" s="350" t="s">
        <v>549</v>
      </c>
    </row>
    <row r="92" spans="1:6" ht="27">
      <c r="A92" s="349">
        <f t="shared" si="0"/>
        <v>85</v>
      </c>
      <c r="B92" s="281" t="s">
        <v>881</v>
      </c>
      <c r="C92" s="281" t="s">
        <v>881</v>
      </c>
      <c r="D92" s="247" t="s">
        <v>483</v>
      </c>
      <c r="E92" s="87"/>
      <c r="F92" s="350" t="s">
        <v>492</v>
      </c>
    </row>
    <row r="93" spans="1:6" ht="13.5">
      <c r="A93" s="349">
        <f t="shared" si="0"/>
        <v>86</v>
      </c>
      <c r="B93" s="281" t="s">
        <v>692</v>
      </c>
      <c r="C93" s="281" t="s">
        <v>692</v>
      </c>
      <c r="D93" s="247" t="s">
        <v>484</v>
      </c>
      <c r="E93" s="87"/>
      <c r="F93" s="350" t="s">
        <v>492</v>
      </c>
    </row>
    <row r="94" spans="1:6" ht="27">
      <c r="A94" s="349">
        <f t="shared" si="0"/>
        <v>87</v>
      </c>
      <c r="B94" s="281" t="s">
        <v>884</v>
      </c>
      <c r="C94" s="281" t="s">
        <v>884</v>
      </c>
      <c r="D94" s="247" t="s">
        <v>485</v>
      </c>
      <c r="E94" s="87"/>
      <c r="F94" s="350" t="s">
        <v>492</v>
      </c>
    </row>
    <row r="95" spans="1:6" ht="13.5">
      <c r="A95" s="349">
        <f t="shared" si="0"/>
        <v>88</v>
      </c>
      <c r="B95" s="281" t="s">
        <v>774</v>
      </c>
      <c r="C95" s="281"/>
      <c r="D95" s="247"/>
      <c r="E95" s="87"/>
      <c r="F95" s="350" t="s">
        <v>492</v>
      </c>
    </row>
    <row r="96" spans="1:6" ht="13.5">
      <c r="A96" s="349">
        <f t="shared" si="0"/>
        <v>89</v>
      </c>
      <c r="B96" s="281" t="s">
        <v>886</v>
      </c>
      <c r="C96" s="281"/>
      <c r="D96" s="247"/>
      <c r="E96" s="87"/>
      <c r="F96" s="350" t="s">
        <v>549</v>
      </c>
    </row>
    <row r="97" spans="1:6" ht="13.5">
      <c r="A97" s="349">
        <f t="shared" si="0"/>
        <v>90</v>
      </c>
      <c r="B97" s="281" t="s">
        <v>887</v>
      </c>
      <c r="C97" s="281"/>
      <c r="D97" s="247"/>
      <c r="E97" s="87"/>
      <c r="F97" s="350" t="s">
        <v>492</v>
      </c>
    </row>
    <row r="98" spans="1:6" ht="27">
      <c r="A98" s="349">
        <f t="shared" si="0"/>
        <v>91</v>
      </c>
      <c r="B98" s="281" t="s">
        <v>645</v>
      </c>
      <c r="C98" s="281" t="s">
        <v>645</v>
      </c>
      <c r="D98" s="247" t="s">
        <v>551</v>
      </c>
      <c r="E98" s="87"/>
      <c r="F98" s="350" t="s">
        <v>492</v>
      </c>
    </row>
    <row r="99" spans="1:6" ht="27">
      <c r="A99" s="349">
        <f t="shared" si="0"/>
        <v>92</v>
      </c>
      <c r="B99" s="281" t="s">
        <v>646</v>
      </c>
      <c r="C99" s="281" t="s">
        <v>646</v>
      </c>
      <c r="D99" s="247" t="s">
        <v>550</v>
      </c>
      <c r="E99" s="87"/>
      <c r="F99" s="350" t="s">
        <v>1393</v>
      </c>
    </row>
    <row r="100" spans="1:6" ht="27">
      <c r="A100" s="371">
        <f t="shared" si="0"/>
        <v>93</v>
      </c>
      <c r="B100" s="372" t="s">
        <v>647</v>
      </c>
      <c r="C100" s="372" t="s">
        <v>647</v>
      </c>
      <c r="D100" s="373" t="s">
        <v>552</v>
      </c>
      <c r="E100" s="374"/>
      <c r="F100" s="375" t="s">
        <v>492</v>
      </c>
    </row>
    <row r="101" spans="1:6" ht="27">
      <c r="A101" s="349">
        <v>94</v>
      </c>
      <c r="B101" s="281" t="s">
        <v>790</v>
      </c>
      <c r="C101" s="281" t="s">
        <v>790</v>
      </c>
      <c r="D101" s="247" t="s">
        <v>1042</v>
      </c>
      <c r="E101" s="87"/>
      <c r="F101" s="350" t="s">
        <v>958</v>
      </c>
    </row>
    <row r="102" spans="1:6" ht="13.5">
      <c r="A102" s="349">
        <v>95</v>
      </c>
      <c r="B102" s="281" t="s">
        <v>791</v>
      </c>
      <c r="C102" s="325" t="s">
        <v>791</v>
      </c>
      <c r="D102" s="270" t="s">
        <v>1041</v>
      </c>
      <c r="E102" s="87"/>
      <c r="F102" s="350" t="s">
        <v>958</v>
      </c>
    </row>
    <row r="103" spans="1:6" ht="13.5">
      <c r="A103" s="349">
        <v>96</v>
      </c>
      <c r="B103" s="281" t="s">
        <v>798</v>
      </c>
      <c r="C103" s="281" t="s">
        <v>798</v>
      </c>
      <c r="D103" s="247" t="s">
        <v>1044</v>
      </c>
      <c r="E103" s="87"/>
      <c r="F103" s="350" t="s">
        <v>958</v>
      </c>
    </row>
    <row r="104" spans="1:6" ht="27.75" thickBot="1">
      <c r="A104" s="351">
        <v>97</v>
      </c>
      <c r="B104" s="283" t="s">
        <v>799</v>
      </c>
      <c r="C104" s="381" t="s">
        <v>799</v>
      </c>
      <c r="D104" s="352" t="s">
        <v>1043</v>
      </c>
      <c r="E104" s="353"/>
      <c r="F104" s="354" t="s">
        <v>958</v>
      </c>
    </row>
  </sheetData>
  <printOptions/>
  <pageMargins left="0.5905511811023623" right="0.3937007874015748" top="0.5905511811023623" bottom="0.3937007874015748" header="0.5118110236220472" footer="0.5118110236220472"/>
  <pageSetup horizontalDpi="300" verticalDpi="3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AN50"/>
  <sheetViews>
    <sheetView showGridLines="0" showRowColHeaders="0" workbookViewId="0" topLeftCell="A1">
      <selection activeCell="L21" sqref="L21"/>
    </sheetView>
  </sheetViews>
  <sheetFormatPr defaultColWidth="9.00390625" defaultRowHeight="13.5"/>
  <cols>
    <col min="1" max="1" width="3.625" style="95" customWidth="1"/>
    <col min="2" max="2" width="2.125" style="95" customWidth="1"/>
    <col min="3" max="13" width="3.875" style="95" customWidth="1"/>
    <col min="14" max="14" width="7.50390625" style="95" customWidth="1"/>
    <col min="15" max="17" width="3.875" style="95" customWidth="1"/>
    <col min="18" max="18" width="6.125" style="95" customWidth="1"/>
    <col min="19" max="19" width="3.875" style="95" customWidth="1"/>
    <col min="20" max="20" width="3.375" style="95" customWidth="1"/>
    <col min="21" max="23" width="3.875" style="95" customWidth="1"/>
    <col min="24" max="24" width="2.00390625" style="95" customWidth="1"/>
    <col min="25" max="26" width="4.625" style="95" customWidth="1"/>
    <col min="27" max="27" width="2.00390625" style="95" customWidth="1"/>
    <col min="28" max="28" width="0.875" style="95" customWidth="1"/>
    <col min="29" max="29" width="1.625" style="95" customWidth="1"/>
    <col min="30" max="30" width="2.625" style="95" customWidth="1"/>
    <col min="31" max="37" width="4.00390625" style="95" customWidth="1"/>
    <col min="38" max="38" width="4.625" style="95" customWidth="1"/>
    <col min="39" max="40" width="1.625" style="95" customWidth="1"/>
    <col min="41" max="16384" width="9.00390625" style="95" customWidth="1"/>
  </cols>
  <sheetData>
    <row r="1" spans="3:28" ht="6.75" customHeight="1">
      <c r="C1" s="96"/>
      <c r="AA1" s="97"/>
      <c r="AB1" s="98"/>
    </row>
    <row r="2" spans="3:40" ht="12" customHeight="1">
      <c r="C2" s="826" t="s">
        <v>723</v>
      </c>
      <c r="D2" s="836"/>
      <c r="E2" s="836"/>
      <c r="F2" s="836"/>
      <c r="G2" s="836"/>
      <c r="H2" s="836"/>
      <c r="I2" s="836"/>
      <c r="J2" s="836"/>
      <c r="K2" s="836"/>
      <c r="L2" s="836"/>
      <c r="M2" s="836"/>
      <c r="N2" s="836"/>
      <c r="O2" s="841" t="s">
        <v>672</v>
      </c>
      <c r="P2" s="826" t="s">
        <v>724</v>
      </c>
      <c r="Q2" s="832"/>
      <c r="R2" s="832"/>
      <c r="S2" s="832"/>
      <c r="T2" s="827"/>
      <c r="U2" s="826" t="s">
        <v>677</v>
      </c>
      <c r="V2" s="832"/>
      <c r="W2" s="827"/>
      <c r="Y2" s="826" t="s">
        <v>674</v>
      </c>
      <c r="Z2" s="843"/>
      <c r="AA2" s="97"/>
      <c r="AB2" s="98"/>
      <c r="AD2" s="99"/>
      <c r="AE2" s="99"/>
      <c r="AF2" s="99"/>
      <c r="AG2" s="844" t="s">
        <v>675</v>
      </c>
      <c r="AH2" s="845"/>
      <c r="AI2" s="845"/>
      <c r="AJ2" s="846"/>
      <c r="AK2" s="5"/>
      <c r="AL2" s="99"/>
      <c r="AM2" s="99"/>
      <c r="AN2" s="99"/>
    </row>
    <row r="3" spans="1:40" ht="12" customHeight="1">
      <c r="A3" s="100"/>
      <c r="B3" s="100"/>
      <c r="C3" s="837"/>
      <c r="D3" s="850"/>
      <c r="E3" s="850"/>
      <c r="F3" s="850"/>
      <c r="G3" s="850"/>
      <c r="H3" s="850"/>
      <c r="I3" s="850"/>
      <c r="J3" s="850"/>
      <c r="K3" s="850"/>
      <c r="L3" s="850"/>
      <c r="M3" s="850"/>
      <c r="N3" s="850"/>
      <c r="O3" s="842"/>
      <c r="P3" s="837"/>
      <c r="Q3" s="839"/>
      <c r="R3" s="839"/>
      <c r="S3" s="839"/>
      <c r="T3" s="840"/>
      <c r="U3" s="833"/>
      <c r="V3" s="839"/>
      <c r="W3" s="840"/>
      <c r="Y3" s="851"/>
      <c r="Z3" s="852"/>
      <c r="AA3" s="97"/>
      <c r="AB3" s="98"/>
      <c r="AD3" s="99"/>
      <c r="AE3" s="99"/>
      <c r="AF3" s="99"/>
      <c r="AG3" s="847"/>
      <c r="AH3" s="848"/>
      <c r="AI3" s="848"/>
      <c r="AJ3" s="849"/>
      <c r="AK3" s="5"/>
      <c r="AL3" s="99"/>
      <c r="AM3" s="99"/>
      <c r="AN3" s="99"/>
    </row>
    <row r="4" spans="3:28" ht="12" customHeight="1">
      <c r="C4" s="826" t="s">
        <v>725</v>
      </c>
      <c r="D4" s="836"/>
      <c r="E4" s="836"/>
      <c r="F4" s="836"/>
      <c r="G4" s="836"/>
      <c r="H4" s="836"/>
      <c r="I4" s="836"/>
      <c r="J4" s="836"/>
      <c r="K4" s="836"/>
      <c r="L4" s="832"/>
      <c r="M4" s="832"/>
      <c r="N4" s="832"/>
      <c r="O4" s="827"/>
      <c r="P4" s="826" t="s">
        <v>726</v>
      </c>
      <c r="Q4" s="836"/>
      <c r="R4" s="843"/>
      <c r="S4" s="826" t="s">
        <v>1038</v>
      </c>
      <c r="T4" s="843"/>
      <c r="U4" s="826" t="s">
        <v>727</v>
      </c>
      <c r="V4" s="836"/>
      <c r="W4" s="843"/>
      <c r="Y4" s="851"/>
      <c r="Z4" s="852"/>
      <c r="AA4" s="97"/>
      <c r="AB4" s="98"/>
    </row>
    <row r="5" spans="1:40" ht="12" customHeight="1">
      <c r="A5" s="859" t="s">
        <v>680</v>
      </c>
      <c r="C5" s="837"/>
      <c r="D5" s="838"/>
      <c r="E5" s="838"/>
      <c r="F5" s="838"/>
      <c r="G5" s="838"/>
      <c r="H5" s="838"/>
      <c r="I5" s="838"/>
      <c r="J5" s="838"/>
      <c r="K5" s="838"/>
      <c r="L5" s="839"/>
      <c r="M5" s="839"/>
      <c r="N5" s="839"/>
      <c r="O5" s="840"/>
      <c r="P5" s="862"/>
      <c r="Q5" s="863"/>
      <c r="R5" s="864"/>
      <c r="S5" s="828"/>
      <c r="T5" s="855"/>
      <c r="U5" s="856"/>
      <c r="V5" s="857"/>
      <c r="W5" s="858"/>
      <c r="Y5" s="851"/>
      <c r="Z5" s="852"/>
      <c r="AA5" s="97"/>
      <c r="AB5" s="98"/>
      <c r="AD5" s="826" t="s">
        <v>554</v>
      </c>
      <c r="AE5" s="836"/>
      <c r="AF5" s="836"/>
      <c r="AG5" s="836"/>
      <c r="AH5" s="836"/>
      <c r="AI5" s="836"/>
      <c r="AJ5" s="836"/>
      <c r="AK5" s="836"/>
      <c r="AL5" s="843"/>
      <c r="AM5" s="101"/>
      <c r="AN5" s="101"/>
    </row>
    <row r="6" spans="1:40" ht="12" customHeight="1">
      <c r="A6" s="860"/>
      <c r="C6" s="826" t="s">
        <v>728</v>
      </c>
      <c r="D6" s="836"/>
      <c r="E6" s="836"/>
      <c r="F6" s="836"/>
      <c r="G6" s="836"/>
      <c r="H6" s="836"/>
      <c r="I6" s="836"/>
      <c r="J6" s="836"/>
      <c r="K6" s="836"/>
      <c r="L6" s="836"/>
      <c r="M6" s="836"/>
      <c r="N6" s="836"/>
      <c r="O6" s="843"/>
      <c r="P6" s="826" t="s">
        <v>729</v>
      </c>
      <c r="Q6" s="836"/>
      <c r="R6" s="843"/>
      <c r="S6" s="826" t="s">
        <v>730</v>
      </c>
      <c r="T6" s="843"/>
      <c r="U6" s="826" t="s">
        <v>731</v>
      </c>
      <c r="V6" s="836"/>
      <c r="W6" s="843"/>
      <c r="Y6" s="853"/>
      <c r="Z6" s="854"/>
      <c r="AA6" s="97"/>
      <c r="AB6" s="98"/>
      <c r="AD6" s="866"/>
      <c r="AE6" s="867"/>
      <c r="AF6" s="867"/>
      <c r="AG6" s="867"/>
      <c r="AH6" s="867"/>
      <c r="AI6" s="867"/>
      <c r="AJ6" s="867"/>
      <c r="AK6" s="867"/>
      <c r="AL6" s="868"/>
      <c r="AM6" s="101"/>
      <c r="AN6" s="101"/>
    </row>
    <row r="7" spans="1:40" ht="12" customHeight="1">
      <c r="A7" s="860"/>
      <c r="C7" s="837"/>
      <c r="D7" s="838"/>
      <c r="E7" s="838"/>
      <c r="F7" s="838"/>
      <c r="G7" s="838"/>
      <c r="H7" s="838"/>
      <c r="I7" s="838"/>
      <c r="J7" s="838"/>
      <c r="K7" s="838"/>
      <c r="L7" s="838"/>
      <c r="M7" s="838"/>
      <c r="N7" s="838"/>
      <c r="O7" s="872"/>
      <c r="P7" s="828"/>
      <c r="Q7" s="873"/>
      <c r="R7" s="874"/>
      <c r="S7" s="837"/>
      <c r="T7" s="872"/>
      <c r="U7" s="856"/>
      <c r="V7" s="857"/>
      <c r="W7" s="858"/>
      <c r="Y7" s="826" t="s">
        <v>684</v>
      </c>
      <c r="Z7" s="843"/>
      <c r="AA7" s="97"/>
      <c r="AB7" s="98"/>
      <c r="AD7" s="869"/>
      <c r="AE7" s="870"/>
      <c r="AF7" s="870"/>
      <c r="AG7" s="870"/>
      <c r="AH7" s="870"/>
      <c r="AI7" s="870"/>
      <c r="AJ7" s="870"/>
      <c r="AK7" s="870"/>
      <c r="AL7" s="871"/>
      <c r="AM7" s="101"/>
      <c r="AN7" s="101"/>
    </row>
    <row r="8" spans="1:40" ht="12" customHeight="1">
      <c r="A8" s="860"/>
      <c r="C8" s="826" t="s">
        <v>732</v>
      </c>
      <c r="D8" s="832"/>
      <c r="E8" s="832"/>
      <c r="F8" s="832"/>
      <c r="G8" s="832"/>
      <c r="H8" s="832"/>
      <c r="I8" s="832"/>
      <c r="J8" s="832"/>
      <c r="K8" s="827"/>
      <c r="L8" s="826" t="s">
        <v>1442</v>
      </c>
      <c r="M8" s="832"/>
      <c r="N8" s="827"/>
      <c r="O8" s="826" t="s">
        <v>1443</v>
      </c>
      <c r="P8" s="832"/>
      <c r="Q8" s="827"/>
      <c r="R8" s="826" t="s">
        <v>733</v>
      </c>
      <c r="S8" s="832"/>
      <c r="T8" s="827"/>
      <c r="U8" s="826" t="s">
        <v>734</v>
      </c>
      <c r="V8" s="832"/>
      <c r="W8" s="827"/>
      <c r="Y8" s="851"/>
      <c r="Z8" s="852"/>
      <c r="AA8" s="97"/>
      <c r="AB8" s="98"/>
      <c r="AD8" s="826" t="s">
        <v>671</v>
      </c>
      <c r="AE8" s="836"/>
      <c r="AF8" s="836"/>
      <c r="AG8" s="836"/>
      <c r="AH8" s="836"/>
      <c r="AI8" s="836"/>
      <c r="AJ8" s="836"/>
      <c r="AK8" s="836"/>
      <c r="AL8" s="843"/>
      <c r="AM8" s="101"/>
      <c r="AN8" s="101"/>
    </row>
    <row r="9" spans="1:40" ht="12" customHeight="1">
      <c r="A9" s="860"/>
      <c r="C9" s="837"/>
      <c r="D9" s="839"/>
      <c r="E9" s="839"/>
      <c r="F9" s="839"/>
      <c r="G9" s="839"/>
      <c r="H9" s="839"/>
      <c r="I9" s="839"/>
      <c r="J9" s="839"/>
      <c r="K9" s="840"/>
      <c r="L9" s="833"/>
      <c r="M9" s="839"/>
      <c r="N9" s="840"/>
      <c r="O9" s="837" t="s">
        <v>669</v>
      </c>
      <c r="P9" s="839"/>
      <c r="Q9" s="840"/>
      <c r="R9" s="833"/>
      <c r="S9" s="839"/>
      <c r="T9" s="840"/>
      <c r="U9" s="837" t="s">
        <v>669</v>
      </c>
      <c r="V9" s="839"/>
      <c r="W9" s="840"/>
      <c r="Y9" s="851"/>
      <c r="Z9" s="852"/>
      <c r="AA9" s="97"/>
      <c r="AB9" s="98"/>
      <c r="AD9" s="866"/>
      <c r="AE9" s="875"/>
      <c r="AF9" s="875"/>
      <c r="AG9" s="875"/>
      <c r="AH9" s="875"/>
      <c r="AI9" s="875"/>
      <c r="AJ9" s="875"/>
      <c r="AK9" s="875"/>
      <c r="AL9" s="876"/>
      <c r="AM9" s="101"/>
      <c r="AN9" s="101"/>
    </row>
    <row r="10" spans="1:40" ht="12" customHeight="1">
      <c r="A10" s="860"/>
      <c r="C10" s="826" t="s">
        <v>735</v>
      </c>
      <c r="D10" s="836"/>
      <c r="E10" s="836"/>
      <c r="F10" s="836"/>
      <c r="G10" s="836"/>
      <c r="H10" s="836"/>
      <c r="I10" s="836"/>
      <c r="J10" s="836"/>
      <c r="K10" s="836"/>
      <c r="L10" s="836"/>
      <c r="M10" s="836"/>
      <c r="N10" s="836"/>
      <c r="O10" s="836"/>
      <c r="P10" s="836"/>
      <c r="Q10" s="836"/>
      <c r="R10" s="836"/>
      <c r="S10" s="836"/>
      <c r="T10" s="836"/>
      <c r="U10" s="836"/>
      <c r="V10" s="836"/>
      <c r="W10" s="843"/>
      <c r="Y10" s="851"/>
      <c r="Z10" s="852"/>
      <c r="AA10" s="97"/>
      <c r="AB10" s="98"/>
      <c r="AD10" s="877"/>
      <c r="AE10" s="878"/>
      <c r="AF10" s="878"/>
      <c r="AG10" s="878"/>
      <c r="AH10" s="878"/>
      <c r="AI10" s="878"/>
      <c r="AJ10" s="878"/>
      <c r="AK10" s="878"/>
      <c r="AL10" s="879"/>
      <c r="AM10" s="101"/>
      <c r="AN10" s="101"/>
    </row>
    <row r="11" spans="1:40" ht="12" customHeight="1">
      <c r="A11" s="860"/>
      <c r="C11" s="880" t="s">
        <v>669</v>
      </c>
      <c r="D11" s="881"/>
      <c r="E11" s="881"/>
      <c r="F11" s="881"/>
      <c r="G11" s="881"/>
      <c r="H11" s="881"/>
      <c r="I11" s="881"/>
      <c r="J11" s="881"/>
      <c r="K11" s="881"/>
      <c r="L11" s="881"/>
      <c r="M11" s="881"/>
      <c r="N11" s="881"/>
      <c r="O11" s="881"/>
      <c r="P11" s="881"/>
      <c r="Q11" s="881"/>
      <c r="R11" s="881"/>
      <c r="S11" s="881"/>
      <c r="T11" s="881"/>
      <c r="U11" s="881"/>
      <c r="V11" s="881"/>
      <c r="W11" s="882"/>
      <c r="Y11" s="853"/>
      <c r="Z11" s="854"/>
      <c r="AA11" s="97"/>
      <c r="AB11" s="98"/>
      <c r="AD11" s="826" t="s">
        <v>673</v>
      </c>
      <c r="AE11" s="836"/>
      <c r="AF11" s="836"/>
      <c r="AG11" s="836"/>
      <c r="AH11" s="836"/>
      <c r="AI11" s="836"/>
      <c r="AJ11" s="836"/>
      <c r="AK11" s="836"/>
      <c r="AL11" s="843"/>
      <c r="AM11" s="101"/>
      <c r="AN11" s="101"/>
    </row>
    <row r="12" spans="1:40" ht="12" customHeight="1">
      <c r="A12" s="860"/>
      <c r="C12" s="883"/>
      <c r="D12" s="884"/>
      <c r="E12" s="884"/>
      <c r="F12" s="884"/>
      <c r="G12" s="884"/>
      <c r="H12" s="884"/>
      <c r="I12" s="884"/>
      <c r="J12" s="884"/>
      <c r="K12" s="884"/>
      <c r="L12" s="884"/>
      <c r="M12" s="884"/>
      <c r="N12" s="884"/>
      <c r="O12" s="884"/>
      <c r="P12" s="884"/>
      <c r="Q12" s="884"/>
      <c r="R12" s="884"/>
      <c r="S12" s="884"/>
      <c r="T12" s="884"/>
      <c r="U12" s="884"/>
      <c r="V12" s="884"/>
      <c r="W12" s="885"/>
      <c r="Y12" s="826" t="s">
        <v>688</v>
      </c>
      <c r="Z12" s="843"/>
      <c r="AA12" s="97"/>
      <c r="AB12" s="98"/>
      <c r="AD12" s="837"/>
      <c r="AE12" s="838"/>
      <c r="AF12" s="838"/>
      <c r="AG12" s="838"/>
      <c r="AH12" s="838"/>
      <c r="AI12" s="838"/>
      <c r="AJ12" s="838"/>
      <c r="AK12" s="838"/>
      <c r="AL12" s="872"/>
      <c r="AM12" s="101"/>
      <c r="AN12" s="101"/>
    </row>
    <row r="13" spans="1:40" ht="12" customHeight="1">
      <c r="A13" s="860"/>
      <c r="C13" s="826" t="s">
        <v>736</v>
      </c>
      <c r="D13" s="832"/>
      <c r="E13" s="832"/>
      <c r="F13" s="827"/>
      <c r="G13" s="826" t="s">
        <v>690</v>
      </c>
      <c r="H13" s="827"/>
      <c r="I13" s="826" t="s">
        <v>691</v>
      </c>
      <c r="J13" s="832"/>
      <c r="K13" s="827"/>
      <c r="L13" s="826" t="s">
        <v>1444</v>
      </c>
      <c r="M13" s="827"/>
      <c r="N13" s="826" t="s">
        <v>693</v>
      </c>
      <c r="O13" s="827"/>
      <c r="P13" s="826" t="s">
        <v>737</v>
      </c>
      <c r="Q13" s="827"/>
      <c r="R13" s="826" t="s">
        <v>694</v>
      </c>
      <c r="S13" s="836"/>
      <c r="T13" s="843"/>
      <c r="U13" s="826" t="s">
        <v>695</v>
      </c>
      <c r="V13" s="836"/>
      <c r="W13" s="843"/>
      <c r="Y13" s="851"/>
      <c r="Z13" s="852"/>
      <c r="AA13" s="97"/>
      <c r="AB13" s="98"/>
      <c r="AD13" s="826" t="s">
        <v>678</v>
      </c>
      <c r="AE13" s="836"/>
      <c r="AF13" s="836"/>
      <c r="AG13" s="843"/>
      <c r="AH13" s="826" t="s">
        <v>582</v>
      </c>
      <c r="AI13" s="843"/>
      <c r="AJ13" s="826" t="s">
        <v>686</v>
      </c>
      <c r="AK13" s="836"/>
      <c r="AL13" s="843"/>
      <c r="AM13" s="101"/>
      <c r="AN13" s="101"/>
    </row>
    <row r="14" spans="1:40" ht="12" customHeight="1">
      <c r="A14" s="860"/>
      <c r="C14" s="828"/>
      <c r="D14" s="865"/>
      <c r="E14" s="865"/>
      <c r="F14" s="829"/>
      <c r="G14" s="837"/>
      <c r="H14" s="840"/>
      <c r="I14" s="833"/>
      <c r="J14" s="834"/>
      <c r="K14" s="835"/>
      <c r="L14" s="828"/>
      <c r="M14" s="829"/>
      <c r="N14" s="828"/>
      <c r="O14" s="829"/>
      <c r="P14" s="830"/>
      <c r="Q14" s="831"/>
      <c r="R14" s="886"/>
      <c r="S14" s="887"/>
      <c r="T14" s="888"/>
      <c r="U14" s="886"/>
      <c r="V14" s="887"/>
      <c r="W14" s="888"/>
      <c r="Y14" s="851"/>
      <c r="Z14" s="852"/>
      <c r="AA14" s="97"/>
      <c r="AB14" s="98"/>
      <c r="AD14" s="889"/>
      <c r="AE14" s="890"/>
      <c r="AF14" s="890"/>
      <c r="AG14" s="891"/>
      <c r="AH14" s="828"/>
      <c r="AI14" s="874"/>
      <c r="AJ14" s="837" t="s">
        <v>669</v>
      </c>
      <c r="AK14" s="838"/>
      <c r="AL14" s="872"/>
      <c r="AM14" s="101"/>
      <c r="AN14" s="101"/>
    </row>
    <row r="15" spans="1:40" ht="12" customHeight="1">
      <c r="A15" s="860"/>
      <c r="C15" s="102" t="s">
        <v>696</v>
      </c>
      <c r="D15" s="103"/>
      <c r="E15" s="103"/>
      <c r="F15" s="103"/>
      <c r="G15" s="103"/>
      <c r="H15" s="103"/>
      <c r="I15" s="104"/>
      <c r="J15" s="103"/>
      <c r="K15" s="103"/>
      <c r="L15" s="103"/>
      <c r="M15" s="103"/>
      <c r="N15" s="103"/>
      <c r="O15" s="103"/>
      <c r="P15" s="103"/>
      <c r="Q15" s="103"/>
      <c r="R15" s="105"/>
      <c r="S15" s="103"/>
      <c r="T15" s="103"/>
      <c r="U15" s="826" t="s">
        <v>697</v>
      </c>
      <c r="V15" s="836"/>
      <c r="W15" s="843"/>
      <c r="Y15" s="851"/>
      <c r="Z15" s="852"/>
      <c r="AA15" s="97"/>
      <c r="AB15" s="98"/>
      <c r="AD15" s="826" t="s">
        <v>738</v>
      </c>
      <c r="AE15" s="836"/>
      <c r="AF15" s="836"/>
      <c r="AG15" s="836"/>
      <c r="AH15" s="836"/>
      <c r="AI15" s="836"/>
      <c r="AJ15" s="836"/>
      <c r="AK15" s="836"/>
      <c r="AL15" s="843"/>
      <c r="AM15" s="101"/>
      <c r="AN15" s="101"/>
    </row>
    <row r="16" spans="1:40" ht="12" customHeight="1">
      <c r="A16" s="860"/>
      <c r="C16" s="105"/>
      <c r="D16" s="106"/>
      <c r="E16" s="106"/>
      <c r="F16" s="106"/>
      <c r="G16" s="106"/>
      <c r="H16" s="106"/>
      <c r="I16" s="106"/>
      <c r="J16" s="106"/>
      <c r="K16" s="106"/>
      <c r="L16" s="106"/>
      <c r="M16" s="106"/>
      <c r="N16" s="106"/>
      <c r="O16" s="107"/>
      <c r="P16" s="106"/>
      <c r="Q16" s="106"/>
      <c r="R16" s="108"/>
      <c r="S16" s="102"/>
      <c r="T16" s="103"/>
      <c r="U16" s="886"/>
      <c r="V16" s="887"/>
      <c r="W16" s="888"/>
      <c r="X16" s="109"/>
      <c r="Y16" s="853"/>
      <c r="Z16" s="854"/>
      <c r="AA16" s="97"/>
      <c r="AB16" s="98"/>
      <c r="AD16" s="866" t="s">
        <v>669</v>
      </c>
      <c r="AE16" s="867"/>
      <c r="AF16" s="867"/>
      <c r="AG16" s="867"/>
      <c r="AH16" s="867"/>
      <c r="AI16" s="867"/>
      <c r="AJ16" s="867"/>
      <c r="AK16" s="867"/>
      <c r="AL16" s="868"/>
      <c r="AM16" s="101"/>
      <c r="AN16" s="101"/>
    </row>
    <row r="17" spans="1:40" ht="12" customHeight="1">
      <c r="A17" s="860"/>
      <c r="C17" s="106"/>
      <c r="D17" s="106"/>
      <c r="E17" s="106"/>
      <c r="F17" s="106"/>
      <c r="G17" s="106"/>
      <c r="H17" s="106"/>
      <c r="I17" s="106"/>
      <c r="J17" s="106"/>
      <c r="K17" s="106"/>
      <c r="L17" s="106"/>
      <c r="M17" s="106"/>
      <c r="N17" s="106"/>
      <c r="O17" s="106"/>
      <c r="P17" s="106"/>
      <c r="Q17" s="106"/>
      <c r="R17" s="105"/>
      <c r="S17" s="105"/>
      <c r="T17" s="103"/>
      <c r="U17" s="826" t="s">
        <v>699</v>
      </c>
      <c r="V17" s="836"/>
      <c r="W17" s="843"/>
      <c r="X17" s="109"/>
      <c r="Y17" s="826" t="s">
        <v>700</v>
      </c>
      <c r="Z17" s="843"/>
      <c r="AA17" s="97"/>
      <c r="AB17" s="98"/>
      <c r="AD17" s="869"/>
      <c r="AE17" s="870"/>
      <c r="AF17" s="870"/>
      <c r="AG17" s="870"/>
      <c r="AH17" s="870"/>
      <c r="AI17" s="870"/>
      <c r="AJ17" s="870"/>
      <c r="AK17" s="870"/>
      <c r="AL17" s="871"/>
      <c r="AM17" s="101"/>
      <c r="AN17" s="101"/>
    </row>
    <row r="18" spans="1:40" ht="12" customHeight="1">
      <c r="A18" s="860"/>
      <c r="C18" s="106"/>
      <c r="D18" s="106"/>
      <c r="E18" s="106"/>
      <c r="F18" s="106"/>
      <c r="G18" s="106"/>
      <c r="H18" s="106"/>
      <c r="I18" s="106"/>
      <c r="J18" s="106"/>
      <c r="K18" s="106"/>
      <c r="L18" s="106"/>
      <c r="M18" s="106"/>
      <c r="N18" s="106"/>
      <c r="O18" s="106"/>
      <c r="P18" s="106"/>
      <c r="Q18" s="106"/>
      <c r="R18" s="102"/>
      <c r="S18" s="102"/>
      <c r="T18" s="103"/>
      <c r="U18" s="892"/>
      <c r="V18" s="893"/>
      <c r="W18" s="894"/>
      <c r="X18" s="101"/>
      <c r="Y18" s="895"/>
      <c r="Z18" s="896"/>
      <c r="AA18" s="97"/>
      <c r="AB18" s="98"/>
      <c r="AK18" s="826" t="s">
        <v>674</v>
      </c>
      <c r="AL18" s="843"/>
      <c r="AM18" s="101"/>
      <c r="AN18" s="101"/>
    </row>
    <row r="19" spans="1:40" ht="12" customHeight="1">
      <c r="A19" s="860"/>
      <c r="C19" s="102" t="s">
        <v>701</v>
      </c>
      <c r="D19" s="103"/>
      <c r="E19" s="103"/>
      <c r="F19" s="103"/>
      <c r="G19" s="103"/>
      <c r="H19" s="103"/>
      <c r="I19" s="103"/>
      <c r="J19" s="103"/>
      <c r="K19" s="103"/>
      <c r="L19" s="103"/>
      <c r="M19" s="103"/>
      <c r="N19" s="103"/>
      <c r="O19" s="103"/>
      <c r="P19" s="103"/>
      <c r="Q19" s="103"/>
      <c r="R19" s="105"/>
      <c r="S19" s="103"/>
      <c r="T19" s="103"/>
      <c r="U19" s="826" t="s">
        <v>702</v>
      </c>
      <c r="V19" s="836"/>
      <c r="W19" s="843"/>
      <c r="X19" s="101"/>
      <c r="Y19" s="895"/>
      <c r="Z19" s="896"/>
      <c r="AA19" s="97"/>
      <c r="AB19" s="98"/>
      <c r="AK19" s="851"/>
      <c r="AL19" s="852"/>
      <c r="AM19" s="101"/>
      <c r="AN19" s="101"/>
    </row>
    <row r="20" spans="1:40" ht="12" customHeight="1">
      <c r="A20" s="860"/>
      <c r="C20" s="110"/>
      <c r="D20" s="106"/>
      <c r="E20" s="106"/>
      <c r="F20" s="106"/>
      <c r="G20" s="106"/>
      <c r="H20" s="106"/>
      <c r="I20" s="106"/>
      <c r="J20" s="106"/>
      <c r="K20" s="106"/>
      <c r="L20" s="106"/>
      <c r="M20" s="106"/>
      <c r="N20" s="106"/>
      <c r="O20" s="106"/>
      <c r="P20" s="106"/>
      <c r="Q20" s="106"/>
      <c r="R20" s="103"/>
      <c r="S20" s="103"/>
      <c r="T20" s="103"/>
      <c r="U20" s="892"/>
      <c r="V20" s="893"/>
      <c r="W20" s="894"/>
      <c r="X20" s="101"/>
      <c r="Y20" s="895"/>
      <c r="Z20" s="896"/>
      <c r="AA20" s="97"/>
      <c r="AB20" s="98"/>
      <c r="AK20" s="851"/>
      <c r="AL20" s="852"/>
      <c r="AM20" s="101"/>
      <c r="AN20" s="101"/>
    </row>
    <row r="21" spans="1:40" ht="12" customHeight="1">
      <c r="A21" s="860"/>
      <c r="C21" s="105"/>
      <c r="D21" s="106"/>
      <c r="E21" s="106"/>
      <c r="F21" s="106"/>
      <c r="G21" s="106"/>
      <c r="H21" s="106"/>
      <c r="I21" s="106"/>
      <c r="J21" s="106"/>
      <c r="K21" s="106"/>
      <c r="L21" s="106"/>
      <c r="M21" s="106"/>
      <c r="N21" s="106"/>
      <c r="O21" s="106"/>
      <c r="P21" s="106"/>
      <c r="Q21" s="106"/>
      <c r="R21" s="106"/>
      <c r="S21" s="106"/>
      <c r="T21" s="102"/>
      <c r="U21" s="826" t="s">
        <v>703</v>
      </c>
      <c r="V21" s="836"/>
      <c r="W21" s="843"/>
      <c r="X21" s="101"/>
      <c r="Y21" s="897"/>
      <c r="Z21" s="898"/>
      <c r="AA21" s="97"/>
      <c r="AB21" s="98"/>
      <c r="AK21" s="851"/>
      <c r="AL21" s="852"/>
      <c r="AM21" s="101"/>
      <c r="AN21" s="101"/>
    </row>
    <row r="22" spans="1:40" ht="12" customHeight="1">
      <c r="A22" s="861"/>
      <c r="C22" s="106"/>
      <c r="D22" s="106"/>
      <c r="E22" s="106"/>
      <c r="F22" s="106"/>
      <c r="G22" s="106"/>
      <c r="H22" s="106"/>
      <c r="I22" s="106"/>
      <c r="J22" s="106"/>
      <c r="K22" s="106"/>
      <c r="L22" s="106"/>
      <c r="M22" s="106"/>
      <c r="N22" s="106"/>
      <c r="O22" s="106"/>
      <c r="P22" s="106"/>
      <c r="Q22" s="106"/>
      <c r="R22" s="106"/>
      <c r="S22" s="106"/>
      <c r="T22" s="106"/>
      <c r="U22" s="853"/>
      <c r="V22" s="899"/>
      <c r="W22" s="854"/>
      <c r="X22" s="112"/>
      <c r="Y22" s="112"/>
      <c r="Z22" s="112"/>
      <c r="AA22" s="97"/>
      <c r="AB22" s="98"/>
      <c r="AK22" s="853"/>
      <c r="AL22" s="854"/>
      <c r="AM22" s="101"/>
      <c r="AN22" s="101"/>
    </row>
    <row r="23" spans="3:40" ht="12" customHeight="1">
      <c r="C23" s="102" t="s">
        <v>704</v>
      </c>
      <c r="D23" s="106"/>
      <c r="E23" s="106"/>
      <c r="F23" s="106"/>
      <c r="G23" s="110"/>
      <c r="H23" s="106"/>
      <c r="I23" s="106"/>
      <c r="J23" s="106"/>
      <c r="K23" s="110"/>
      <c r="L23" s="103"/>
      <c r="M23" s="103"/>
      <c r="N23" s="103"/>
      <c r="O23" s="103"/>
      <c r="P23" s="103"/>
      <c r="Q23" s="103"/>
      <c r="R23" s="103"/>
      <c r="S23" s="103"/>
      <c r="T23" s="106"/>
      <c r="U23" s="826" t="s">
        <v>705</v>
      </c>
      <c r="V23" s="836"/>
      <c r="W23" s="843"/>
      <c r="X23" s="112"/>
      <c r="Y23" s="112"/>
      <c r="Z23" s="112"/>
      <c r="AA23" s="97"/>
      <c r="AB23" s="98"/>
      <c r="AC23" s="900" t="s">
        <v>706</v>
      </c>
      <c r="AD23" s="900"/>
      <c r="AE23" s="900"/>
      <c r="AF23" s="900"/>
      <c r="AG23" s="900"/>
      <c r="AH23" s="900"/>
      <c r="AI23" s="900"/>
      <c r="AJ23" s="900"/>
      <c r="AK23" s="900"/>
      <c r="AL23" s="900"/>
      <c r="AM23" s="900"/>
      <c r="AN23" s="900"/>
    </row>
    <row r="24" spans="2:40" ht="13.5">
      <c r="B24" s="48"/>
      <c r="C24" s="113"/>
      <c r="D24" s="113"/>
      <c r="E24" s="113"/>
      <c r="F24" s="113"/>
      <c r="G24" s="113"/>
      <c r="H24" s="113"/>
      <c r="I24" s="113"/>
      <c r="J24" s="113"/>
      <c r="K24" s="113"/>
      <c r="L24" s="113"/>
      <c r="M24" s="113"/>
      <c r="N24" s="113"/>
      <c r="O24" s="113"/>
      <c r="P24" s="113"/>
      <c r="Q24" s="106"/>
      <c r="R24" s="106"/>
      <c r="S24" s="106"/>
      <c r="T24" s="106"/>
      <c r="U24" s="853"/>
      <c r="V24" s="899"/>
      <c r="W24" s="854"/>
      <c r="X24" s="112"/>
      <c r="Y24" s="112"/>
      <c r="Z24" s="112"/>
      <c r="AA24" s="97"/>
      <c r="AB24" s="98"/>
      <c r="AC24" s="110"/>
      <c r="AD24" s="114"/>
      <c r="AE24" s="114"/>
      <c r="AF24" s="114"/>
      <c r="AG24" s="114"/>
      <c r="AH24" s="114"/>
      <c r="AI24" s="114"/>
      <c r="AJ24" s="114"/>
      <c r="AK24" s="114"/>
      <c r="AL24" s="114"/>
      <c r="AM24" s="115"/>
      <c r="AN24" s="115"/>
    </row>
    <row r="25" spans="1:40" s="101" customFormat="1" ht="27.75" customHeight="1" thickBot="1">
      <c r="A25" s="116"/>
      <c r="B25" s="117"/>
      <c r="C25" s="118"/>
      <c r="D25" s="118"/>
      <c r="E25" s="118"/>
      <c r="F25" s="118"/>
      <c r="G25" s="118"/>
      <c r="H25" s="118"/>
      <c r="I25" s="118"/>
      <c r="J25" s="118"/>
      <c r="K25" s="118"/>
      <c r="L25" s="118"/>
      <c r="M25" s="118"/>
      <c r="N25" s="118"/>
      <c r="O25" s="118"/>
      <c r="P25" s="118"/>
      <c r="Q25" s="119"/>
      <c r="R25" s="119"/>
      <c r="S25" s="119"/>
      <c r="T25" s="119"/>
      <c r="U25" s="120"/>
      <c r="V25" s="120"/>
      <c r="W25" s="120"/>
      <c r="X25" s="120"/>
      <c r="Y25" s="120"/>
      <c r="Z25" s="120"/>
      <c r="AA25" s="121"/>
      <c r="AB25" s="122"/>
      <c r="AC25" s="123"/>
      <c r="AD25" s="119"/>
      <c r="AE25" s="119"/>
      <c r="AF25" s="119"/>
      <c r="AG25" s="119"/>
      <c r="AH25" s="119"/>
      <c r="AI25" s="119"/>
      <c r="AJ25" s="119"/>
      <c r="AK25" s="119"/>
      <c r="AL25" s="119"/>
      <c r="AM25" s="120"/>
      <c r="AN25" s="120"/>
    </row>
    <row r="26" spans="3:28" ht="6.75" customHeight="1">
      <c r="C26" s="96"/>
      <c r="AA26" s="97"/>
      <c r="AB26" s="98"/>
    </row>
    <row r="27" spans="3:40" ht="12" customHeight="1">
      <c r="C27" s="826" t="s">
        <v>739</v>
      </c>
      <c r="D27" s="836"/>
      <c r="E27" s="836"/>
      <c r="F27" s="836"/>
      <c r="G27" s="836"/>
      <c r="H27" s="836"/>
      <c r="I27" s="836"/>
      <c r="J27" s="836"/>
      <c r="K27" s="836"/>
      <c r="L27" s="836"/>
      <c r="M27" s="836"/>
      <c r="N27" s="836"/>
      <c r="O27" s="841" t="s">
        <v>672</v>
      </c>
      <c r="P27" s="826" t="s">
        <v>740</v>
      </c>
      <c r="Q27" s="832"/>
      <c r="R27" s="832"/>
      <c r="S27" s="832"/>
      <c r="T27" s="827"/>
      <c r="U27" s="826" t="s">
        <v>677</v>
      </c>
      <c r="V27" s="832"/>
      <c r="W27" s="827"/>
      <c r="Y27" s="826" t="s">
        <v>674</v>
      </c>
      <c r="Z27" s="843"/>
      <c r="AA27" s="97"/>
      <c r="AB27" s="98"/>
      <c r="AD27" s="99"/>
      <c r="AE27" s="99"/>
      <c r="AF27" s="99"/>
      <c r="AG27" s="844" t="s">
        <v>675</v>
      </c>
      <c r="AH27" s="845"/>
      <c r="AI27" s="845"/>
      <c r="AJ27" s="846"/>
      <c r="AK27" s="5"/>
      <c r="AL27" s="99"/>
      <c r="AM27" s="99"/>
      <c r="AN27" s="99"/>
    </row>
    <row r="28" spans="1:40" ht="12" customHeight="1">
      <c r="A28" s="100"/>
      <c r="B28" s="100"/>
      <c r="C28" s="837"/>
      <c r="D28" s="850"/>
      <c r="E28" s="850"/>
      <c r="F28" s="850"/>
      <c r="G28" s="850"/>
      <c r="H28" s="850"/>
      <c r="I28" s="850"/>
      <c r="J28" s="850"/>
      <c r="K28" s="850"/>
      <c r="L28" s="850"/>
      <c r="M28" s="850"/>
      <c r="N28" s="850"/>
      <c r="O28" s="842"/>
      <c r="P28" s="837"/>
      <c r="Q28" s="839"/>
      <c r="R28" s="839"/>
      <c r="S28" s="839"/>
      <c r="T28" s="840"/>
      <c r="U28" s="833"/>
      <c r="V28" s="839"/>
      <c r="W28" s="840"/>
      <c r="Y28" s="851"/>
      <c r="Z28" s="852"/>
      <c r="AA28" s="97"/>
      <c r="AB28" s="98"/>
      <c r="AD28" s="99"/>
      <c r="AE28" s="99"/>
      <c r="AF28" s="99"/>
      <c r="AG28" s="847"/>
      <c r="AH28" s="848"/>
      <c r="AI28" s="848"/>
      <c r="AJ28" s="849"/>
      <c r="AK28" s="5"/>
      <c r="AL28" s="99"/>
      <c r="AM28" s="99"/>
      <c r="AN28" s="99"/>
    </row>
    <row r="29" spans="3:28" ht="12" customHeight="1">
      <c r="C29" s="826" t="s">
        <v>741</v>
      </c>
      <c r="D29" s="836"/>
      <c r="E29" s="836"/>
      <c r="F29" s="836"/>
      <c r="G29" s="836"/>
      <c r="H29" s="836"/>
      <c r="I29" s="836"/>
      <c r="J29" s="836"/>
      <c r="K29" s="836"/>
      <c r="L29" s="832"/>
      <c r="M29" s="832"/>
      <c r="N29" s="832"/>
      <c r="O29" s="827"/>
      <c r="P29" s="826" t="s">
        <v>742</v>
      </c>
      <c r="Q29" s="836"/>
      <c r="R29" s="843"/>
      <c r="S29" s="826" t="s">
        <v>743</v>
      </c>
      <c r="T29" s="843"/>
      <c r="U29" s="826" t="s">
        <v>744</v>
      </c>
      <c r="V29" s="836"/>
      <c r="W29" s="843"/>
      <c r="Y29" s="851"/>
      <c r="Z29" s="852"/>
      <c r="AA29" s="97"/>
      <c r="AB29" s="98"/>
    </row>
    <row r="30" spans="1:40" ht="12" customHeight="1">
      <c r="A30" s="859" t="s">
        <v>680</v>
      </c>
      <c r="C30" s="837"/>
      <c r="D30" s="838"/>
      <c r="E30" s="838"/>
      <c r="F30" s="838"/>
      <c r="G30" s="838"/>
      <c r="H30" s="838"/>
      <c r="I30" s="838"/>
      <c r="J30" s="838"/>
      <c r="K30" s="838"/>
      <c r="L30" s="839"/>
      <c r="M30" s="839"/>
      <c r="N30" s="839"/>
      <c r="O30" s="840"/>
      <c r="P30" s="862"/>
      <c r="Q30" s="863"/>
      <c r="R30" s="864"/>
      <c r="S30" s="828"/>
      <c r="T30" s="855"/>
      <c r="U30" s="856"/>
      <c r="V30" s="857"/>
      <c r="W30" s="858"/>
      <c r="Y30" s="851"/>
      <c r="Z30" s="852"/>
      <c r="AA30" s="97"/>
      <c r="AB30" s="98"/>
      <c r="AD30" s="826" t="s">
        <v>554</v>
      </c>
      <c r="AE30" s="836"/>
      <c r="AF30" s="836"/>
      <c r="AG30" s="836"/>
      <c r="AH30" s="836"/>
      <c r="AI30" s="836"/>
      <c r="AJ30" s="836"/>
      <c r="AK30" s="836"/>
      <c r="AL30" s="843"/>
      <c r="AM30" s="101"/>
      <c r="AN30" s="101"/>
    </row>
    <row r="31" spans="1:40" ht="12" customHeight="1">
      <c r="A31" s="860"/>
      <c r="C31" s="826" t="s">
        <v>554</v>
      </c>
      <c r="D31" s="836"/>
      <c r="E31" s="836"/>
      <c r="F31" s="836"/>
      <c r="G31" s="836"/>
      <c r="H31" s="836"/>
      <c r="I31" s="836"/>
      <c r="J31" s="836"/>
      <c r="K31" s="836"/>
      <c r="L31" s="836"/>
      <c r="M31" s="836"/>
      <c r="N31" s="836"/>
      <c r="O31" s="843"/>
      <c r="P31" s="826" t="s">
        <v>681</v>
      </c>
      <c r="Q31" s="836"/>
      <c r="R31" s="843"/>
      <c r="S31" s="826" t="s">
        <v>682</v>
      </c>
      <c r="T31" s="843"/>
      <c r="U31" s="826" t="s">
        <v>683</v>
      </c>
      <c r="V31" s="836"/>
      <c r="W31" s="843"/>
      <c r="Y31" s="853"/>
      <c r="Z31" s="854"/>
      <c r="AA31" s="97"/>
      <c r="AB31" s="98"/>
      <c r="AD31" s="866"/>
      <c r="AE31" s="867"/>
      <c r="AF31" s="867"/>
      <c r="AG31" s="867"/>
      <c r="AH31" s="867"/>
      <c r="AI31" s="867"/>
      <c r="AJ31" s="867"/>
      <c r="AK31" s="867"/>
      <c r="AL31" s="868"/>
      <c r="AM31" s="101"/>
      <c r="AN31" s="101"/>
    </row>
    <row r="32" spans="1:40" ht="12" customHeight="1">
      <c r="A32" s="860"/>
      <c r="C32" s="837"/>
      <c r="D32" s="838"/>
      <c r="E32" s="838"/>
      <c r="F32" s="838"/>
      <c r="G32" s="838"/>
      <c r="H32" s="838"/>
      <c r="I32" s="838"/>
      <c r="J32" s="838"/>
      <c r="K32" s="838"/>
      <c r="L32" s="838"/>
      <c r="M32" s="838"/>
      <c r="N32" s="838"/>
      <c r="O32" s="872"/>
      <c r="P32" s="828"/>
      <c r="Q32" s="873"/>
      <c r="R32" s="874"/>
      <c r="S32" s="837"/>
      <c r="T32" s="872"/>
      <c r="U32" s="856"/>
      <c r="V32" s="857"/>
      <c r="W32" s="858"/>
      <c r="Y32" s="826" t="s">
        <v>684</v>
      </c>
      <c r="Z32" s="843"/>
      <c r="AA32" s="97"/>
      <c r="AB32" s="98"/>
      <c r="AD32" s="869"/>
      <c r="AE32" s="870"/>
      <c r="AF32" s="870"/>
      <c r="AG32" s="870"/>
      <c r="AH32" s="870"/>
      <c r="AI32" s="870"/>
      <c r="AJ32" s="870"/>
      <c r="AK32" s="870"/>
      <c r="AL32" s="871"/>
      <c r="AM32" s="101"/>
      <c r="AN32" s="101"/>
    </row>
    <row r="33" spans="1:40" ht="12" customHeight="1">
      <c r="A33" s="860"/>
      <c r="C33" s="826" t="s">
        <v>685</v>
      </c>
      <c r="D33" s="836"/>
      <c r="E33" s="836"/>
      <c r="F33" s="836"/>
      <c r="G33" s="836"/>
      <c r="H33" s="836"/>
      <c r="I33" s="836"/>
      <c r="J33" s="836"/>
      <c r="K33" s="836"/>
      <c r="L33" s="836"/>
      <c r="M33" s="836"/>
      <c r="N33" s="836"/>
      <c r="O33" s="843"/>
      <c r="P33" s="826" t="s">
        <v>686</v>
      </c>
      <c r="Q33" s="836"/>
      <c r="R33" s="836"/>
      <c r="S33" s="843"/>
      <c r="T33" s="826" t="s">
        <v>687</v>
      </c>
      <c r="U33" s="836"/>
      <c r="V33" s="836"/>
      <c r="W33" s="843"/>
      <c r="Y33" s="851"/>
      <c r="Z33" s="852"/>
      <c r="AA33" s="97"/>
      <c r="AB33" s="98"/>
      <c r="AD33" s="826" t="s">
        <v>671</v>
      </c>
      <c r="AE33" s="836"/>
      <c r="AF33" s="836"/>
      <c r="AG33" s="836"/>
      <c r="AH33" s="836"/>
      <c r="AI33" s="836"/>
      <c r="AJ33" s="836"/>
      <c r="AK33" s="836"/>
      <c r="AL33" s="843"/>
      <c r="AM33" s="101"/>
      <c r="AN33" s="101"/>
    </row>
    <row r="34" spans="1:40" ht="12" customHeight="1">
      <c r="A34" s="860"/>
      <c r="C34" s="837"/>
      <c r="D34" s="838"/>
      <c r="E34" s="838"/>
      <c r="F34" s="838"/>
      <c r="G34" s="838"/>
      <c r="H34" s="838"/>
      <c r="I34" s="838"/>
      <c r="J34" s="838"/>
      <c r="K34" s="838"/>
      <c r="L34" s="838"/>
      <c r="M34" s="838"/>
      <c r="N34" s="838"/>
      <c r="O34" s="872"/>
      <c r="P34" s="837" t="s">
        <v>669</v>
      </c>
      <c r="Q34" s="838"/>
      <c r="R34" s="838"/>
      <c r="S34" s="872"/>
      <c r="T34" s="837" t="s">
        <v>669</v>
      </c>
      <c r="U34" s="838"/>
      <c r="V34" s="838"/>
      <c r="W34" s="872"/>
      <c r="Y34" s="851"/>
      <c r="Z34" s="852"/>
      <c r="AA34" s="97"/>
      <c r="AB34" s="98"/>
      <c r="AD34" s="866"/>
      <c r="AE34" s="875"/>
      <c r="AF34" s="875"/>
      <c r="AG34" s="875"/>
      <c r="AH34" s="875"/>
      <c r="AI34" s="875"/>
      <c r="AJ34" s="875"/>
      <c r="AK34" s="875"/>
      <c r="AL34" s="876"/>
      <c r="AM34" s="101"/>
      <c r="AN34" s="101"/>
    </row>
    <row r="35" spans="1:40" ht="12" customHeight="1">
      <c r="A35" s="860"/>
      <c r="C35" s="826" t="s">
        <v>576</v>
      </c>
      <c r="D35" s="836"/>
      <c r="E35" s="836"/>
      <c r="F35" s="836"/>
      <c r="G35" s="836"/>
      <c r="H35" s="836"/>
      <c r="I35" s="836"/>
      <c r="J35" s="836"/>
      <c r="K35" s="836"/>
      <c r="L35" s="836"/>
      <c r="M35" s="836"/>
      <c r="N35" s="836"/>
      <c r="O35" s="836"/>
      <c r="P35" s="836"/>
      <c r="Q35" s="836"/>
      <c r="R35" s="836"/>
      <c r="S35" s="836"/>
      <c r="T35" s="836"/>
      <c r="U35" s="836"/>
      <c r="V35" s="836"/>
      <c r="W35" s="843"/>
      <c r="Y35" s="851"/>
      <c r="Z35" s="852"/>
      <c r="AA35" s="97"/>
      <c r="AB35" s="98"/>
      <c r="AD35" s="877"/>
      <c r="AE35" s="878"/>
      <c r="AF35" s="878"/>
      <c r="AG35" s="878"/>
      <c r="AH35" s="878"/>
      <c r="AI35" s="878"/>
      <c r="AJ35" s="878"/>
      <c r="AK35" s="878"/>
      <c r="AL35" s="879"/>
      <c r="AM35" s="101"/>
      <c r="AN35" s="101"/>
    </row>
    <row r="36" spans="1:40" ht="12" customHeight="1">
      <c r="A36" s="860"/>
      <c r="C36" s="880" t="s">
        <v>669</v>
      </c>
      <c r="D36" s="881"/>
      <c r="E36" s="881"/>
      <c r="F36" s="881"/>
      <c r="G36" s="881"/>
      <c r="H36" s="881"/>
      <c r="I36" s="881"/>
      <c r="J36" s="881"/>
      <c r="K36" s="881"/>
      <c r="L36" s="881"/>
      <c r="M36" s="881"/>
      <c r="N36" s="881"/>
      <c r="O36" s="881"/>
      <c r="P36" s="881"/>
      <c r="Q36" s="881"/>
      <c r="R36" s="881"/>
      <c r="S36" s="881"/>
      <c r="T36" s="881"/>
      <c r="U36" s="881"/>
      <c r="V36" s="881"/>
      <c r="W36" s="882"/>
      <c r="Y36" s="853"/>
      <c r="Z36" s="854"/>
      <c r="AA36" s="97"/>
      <c r="AB36" s="98"/>
      <c r="AD36" s="826" t="s">
        <v>673</v>
      </c>
      <c r="AE36" s="836"/>
      <c r="AF36" s="836"/>
      <c r="AG36" s="836"/>
      <c r="AH36" s="836"/>
      <c r="AI36" s="836"/>
      <c r="AJ36" s="836"/>
      <c r="AK36" s="836"/>
      <c r="AL36" s="843"/>
      <c r="AM36" s="101"/>
      <c r="AN36" s="101"/>
    </row>
    <row r="37" spans="1:40" ht="12" customHeight="1">
      <c r="A37" s="860"/>
      <c r="C37" s="883"/>
      <c r="D37" s="884"/>
      <c r="E37" s="884"/>
      <c r="F37" s="884"/>
      <c r="G37" s="884"/>
      <c r="H37" s="884"/>
      <c r="I37" s="884"/>
      <c r="J37" s="884"/>
      <c r="K37" s="884"/>
      <c r="L37" s="884"/>
      <c r="M37" s="884"/>
      <c r="N37" s="884"/>
      <c r="O37" s="884"/>
      <c r="P37" s="884"/>
      <c r="Q37" s="884"/>
      <c r="R37" s="884"/>
      <c r="S37" s="884"/>
      <c r="T37" s="884"/>
      <c r="U37" s="884"/>
      <c r="V37" s="884"/>
      <c r="W37" s="885"/>
      <c r="Y37" s="826" t="s">
        <v>688</v>
      </c>
      <c r="Z37" s="843"/>
      <c r="AA37" s="97"/>
      <c r="AB37" s="98"/>
      <c r="AD37" s="837"/>
      <c r="AE37" s="838"/>
      <c r="AF37" s="838"/>
      <c r="AG37" s="838"/>
      <c r="AH37" s="838"/>
      <c r="AI37" s="838"/>
      <c r="AJ37" s="838"/>
      <c r="AK37" s="838"/>
      <c r="AL37" s="872"/>
      <c r="AM37" s="101"/>
      <c r="AN37" s="101"/>
    </row>
    <row r="38" spans="1:40" ht="12" customHeight="1">
      <c r="A38" s="860"/>
      <c r="C38" s="826" t="s">
        <v>745</v>
      </c>
      <c r="D38" s="832"/>
      <c r="E38" s="832"/>
      <c r="F38" s="827"/>
      <c r="G38" s="826" t="s">
        <v>690</v>
      </c>
      <c r="H38" s="827"/>
      <c r="I38" s="826" t="s">
        <v>691</v>
      </c>
      <c r="J38" s="832"/>
      <c r="K38" s="827"/>
      <c r="L38" s="826" t="s">
        <v>1444</v>
      </c>
      <c r="M38" s="827"/>
      <c r="N38" s="826" t="s">
        <v>693</v>
      </c>
      <c r="O38" s="827"/>
      <c r="P38" s="826" t="s">
        <v>737</v>
      </c>
      <c r="Q38" s="827"/>
      <c r="R38" s="826" t="s">
        <v>694</v>
      </c>
      <c r="S38" s="836"/>
      <c r="T38" s="843"/>
      <c r="U38" s="826" t="s">
        <v>695</v>
      </c>
      <c r="V38" s="836"/>
      <c r="W38" s="843"/>
      <c r="Y38" s="851"/>
      <c r="Z38" s="852"/>
      <c r="AA38" s="97"/>
      <c r="AB38" s="98"/>
      <c r="AD38" s="826" t="s">
        <v>678</v>
      </c>
      <c r="AE38" s="836"/>
      <c r="AF38" s="836"/>
      <c r="AG38" s="843"/>
      <c r="AH38" s="826" t="s">
        <v>582</v>
      </c>
      <c r="AI38" s="843"/>
      <c r="AJ38" s="826" t="s">
        <v>686</v>
      </c>
      <c r="AK38" s="836"/>
      <c r="AL38" s="843"/>
      <c r="AM38" s="101"/>
      <c r="AN38" s="101"/>
    </row>
    <row r="39" spans="1:40" ht="12" customHeight="1">
      <c r="A39" s="860"/>
      <c r="C39" s="828"/>
      <c r="D39" s="865"/>
      <c r="E39" s="865"/>
      <c r="F39" s="829"/>
      <c r="G39" s="837"/>
      <c r="H39" s="840"/>
      <c r="I39" s="833"/>
      <c r="J39" s="834"/>
      <c r="K39" s="835"/>
      <c r="L39" s="828"/>
      <c r="M39" s="829"/>
      <c r="N39" s="828"/>
      <c r="O39" s="829"/>
      <c r="P39" s="830"/>
      <c r="Q39" s="831"/>
      <c r="R39" s="886"/>
      <c r="S39" s="887"/>
      <c r="T39" s="888"/>
      <c r="U39" s="886"/>
      <c r="V39" s="887"/>
      <c r="W39" s="888"/>
      <c r="Y39" s="851"/>
      <c r="Z39" s="852"/>
      <c r="AA39" s="97"/>
      <c r="AB39" s="98"/>
      <c r="AD39" s="889"/>
      <c r="AE39" s="890"/>
      <c r="AF39" s="890"/>
      <c r="AG39" s="891"/>
      <c r="AH39" s="828"/>
      <c r="AI39" s="874"/>
      <c r="AJ39" s="837" t="s">
        <v>669</v>
      </c>
      <c r="AK39" s="838"/>
      <c r="AL39" s="872"/>
      <c r="AM39" s="101"/>
      <c r="AN39" s="101"/>
    </row>
    <row r="40" spans="1:40" ht="12" customHeight="1">
      <c r="A40" s="860"/>
      <c r="C40" s="102" t="s">
        <v>696</v>
      </c>
      <c r="D40" s="103"/>
      <c r="E40" s="103"/>
      <c r="F40" s="103"/>
      <c r="G40" s="103"/>
      <c r="H40" s="103"/>
      <c r="I40" s="104"/>
      <c r="J40" s="103"/>
      <c r="K40" s="103"/>
      <c r="L40" s="103"/>
      <c r="M40" s="103"/>
      <c r="N40" s="103"/>
      <c r="O40" s="103"/>
      <c r="P40" s="103"/>
      <c r="Q40" s="103"/>
      <c r="R40" s="105"/>
      <c r="S40" s="103"/>
      <c r="T40" s="103"/>
      <c r="U40" s="826" t="s">
        <v>697</v>
      </c>
      <c r="V40" s="836"/>
      <c r="W40" s="843"/>
      <c r="Y40" s="851"/>
      <c r="Z40" s="852"/>
      <c r="AA40" s="97"/>
      <c r="AB40" s="98"/>
      <c r="AD40" s="826" t="s">
        <v>698</v>
      </c>
      <c r="AE40" s="836"/>
      <c r="AF40" s="836"/>
      <c r="AG40" s="836"/>
      <c r="AH40" s="836"/>
      <c r="AI40" s="836"/>
      <c r="AJ40" s="836"/>
      <c r="AK40" s="836"/>
      <c r="AL40" s="843"/>
      <c r="AM40" s="101"/>
      <c r="AN40" s="101"/>
    </row>
    <row r="41" spans="1:40" ht="12" customHeight="1">
      <c r="A41" s="860"/>
      <c r="C41" s="105"/>
      <c r="D41" s="106"/>
      <c r="E41" s="106"/>
      <c r="F41" s="106"/>
      <c r="G41" s="106"/>
      <c r="H41" s="106"/>
      <c r="I41" s="106"/>
      <c r="J41" s="106"/>
      <c r="K41" s="106"/>
      <c r="L41" s="106"/>
      <c r="M41" s="106"/>
      <c r="N41" s="106"/>
      <c r="O41" s="107"/>
      <c r="P41" s="106"/>
      <c r="Q41" s="106"/>
      <c r="R41" s="108"/>
      <c r="S41" s="102"/>
      <c r="T41" s="103"/>
      <c r="U41" s="886"/>
      <c r="V41" s="887"/>
      <c r="W41" s="888"/>
      <c r="X41" s="109"/>
      <c r="Y41" s="853"/>
      <c r="Z41" s="854"/>
      <c r="AA41" s="97"/>
      <c r="AB41" s="98"/>
      <c r="AD41" s="866" t="s">
        <v>669</v>
      </c>
      <c r="AE41" s="867"/>
      <c r="AF41" s="867"/>
      <c r="AG41" s="867"/>
      <c r="AH41" s="867"/>
      <c r="AI41" s="867"/>
      <c r="AJ41" s="867"/>
      <c r="AK41" s="867"/>
      <c r="AL41" s="868"/>
      <c r="AM41" s="101"/>
      <c r="AN41" s="101"/>
    </row>
    <row r="42" spans="1:40" ht="12" customHeight="1">
      <c r="A42" s="860"/>
      <c r="C42" s="106"/>
      <c r="D42" s="106"/>
      <c r="E42" s="106"/>
      <c r="F42" s="106"/>
      <c r="G42" s="106"/>
      <c r="H42" s="106"/>
      <c r="I42" s="106"/>
      <c r="J42" s="106"/>
      <c r="K42" s="106"/>
      <c r="L42" s="106"/>
      <c r="M42" s="106"/>
      <c r="N42" s="106"/>
      <c r="O42" s="106"/>
      <c r="P42" s="106"/>
      <c r="Q42" s="106"/>
      <c r="R42" s="105"/>
      <c r="S42" s="105"/>
      <c r="T42" s="103"/>
      <c r="U42" s="826" t="s">
        <v>699</v>
      </c>
      <c r="V42" s="836"/>
      <c r="W42" s="843"/>
      <c r="X42" s="109"/>
      <c r="Y42" s="826" t="s">
        <v>700</v>
      </c>
      <c r="Z42" s="843"/>
      <c r="AA42" s="97"/>
      <c r="AB42" s="98"/>
      <c r="AD42" s="869"/>
      <c r="AE42" s="870"/>
      <c r="AF42" s="870"/>
      <c r="AG42" s="870"/>
      <c r="AH42" s="870"/>
      <c r="AI42" s="870"/>
      <c r="AJ42" s="870"/>
      <c r="AK42" s="870"/>
      <c r="AL42" s="871"/>
      <c r="AM42" s="101"/>
      <c r="AN42" s="101"/>
    </row>
    <row r="43" spans="1:40" ht="12" customHeight="1">
      <c r="A43" s="860"/>
      <c r="C43" s="106"/>
      <c r="D43" s="106"/>
      <c r="E43" s="106"/>
      <c r="F43" s="106"/>
      <c r="G43" s="106"/>
      <c r="H43" s="106"/>
      <c r="I43" s="106"/>
      <c r="J43" s="106"/>
      <c r="K43" s="106"/>
      <c r="L43" s="106"/>
      <c r="M43" s="106"/>
      <c r="N43" s="106"/>
      <c r="O43" s="106"/>
      <c r="P43" s="106"/>
      <c r="Q43" s="106"/>
      <c r="R43" s="102"/>
      <c r="S43" s="102"/>
      <c r="T43" s="103"/>
      <c r="U43" s="892"/>
      <c r="V43" s="893"/>
      <c r="W43" s="894"/>
      <c r="X43" s="101"/>
      <c r="Y43" s="895"/>
      <c r="Z43" s="896"/>
      <c r="AA43" s="97"/>
      <c r="AB43" s="98"/>
      <c r="AK43" s="826" t="s">
        <v>674</v>
      </c>
      <c r="AL43" s="843"/>
      <c r="AM43" s="101"/>
      <c r="AN43" s="101"/>
    </row>
    <row r="44" spans="1:40" ht="12" customHeight="1">
      <c r="A44" s="860"/>
      <c r="C44" s="102" t="s">
        <v>701</v>
      </c>
      <c r="D44" s="103"/>
      <c r="E44" s="103"/>
      <c r="F44" s="103"/>
      <c r="G44" s="103"/>
      <c r="H44" s="103"/>
      <c r="I44" s="103"/>
      <c r="J44" s="103"/>
      <c r="K44" s="103"/>
      <c r="L44" s="103"/>
      <c r="M44" s="103"/>
      <c r="N44" s="103"/>
      <c r="O44" s="103"/>
      <c r="P44" s="103"/>
      <c r="Q44" s="103"/>
      <c r="R44" s="105"/>
      <c r="S44" s="103"/>
      <c r="T44" s="103"/>
      <c r="U44" s="826" t="s">
        <v>702</v>
      </c>
      <c r="V44" s="836"/>
      <c r="W44" s="843"/>
      <c r="X44" s="101"/>
      <c r="Y44" s="895"/>
      <c r="Z44" s="896"/>
      <c r="AA44" s="97"/>
      <c r="AB44" s="98"/>
      <c r="AK44" s="851"/>
      <c r="AL44" s="852"/>
      <c r="AM44" s="101"/>
      <c r="AN44" s="101"/>
    </row>
    <row r="45" spans="1:40" ht="12" customHeight="1">
      <c r="A45" s="860"/>
      <c r="C45" s="110"/>
      <c r="D45" s="106"/>
      <c r="E45" s="106"/>
      <c r="F45" s="106"/>
      <c r="G45" s="106"/>
      <c r="H45" s="106"/>
      <c r="I45" s="106"/>
      <c r="J45" s="106"/>
      <c r="K45" s="106"/>
      <c r="L45" s="106"/>
      <c r="M45" s="106"/>
      <c r="N45" s="106"/>
      <c r="O45" s="106"/>
      <c r="P45" s="106"/>
      <c r="Q45" s="106"/>
      <c r="R45" s="103"/>
      <c r="S45" s="103"/>
      <c r="T45" s="103"/>
      <c r="U45" s="892"/>
      <c r="V45" s="893"/>
      <c r="W45" s="894"/>
      <c r="X45" s="101"/>
      <c r="Y45" s="895"/>
      <c r="Z45" s="896"/>
      <c r="AA45" s="97"/>
      <c r="AB45" s="98"/>
      <c r="AK45" s="851"/>
      <c r="AL45" s="852"/>
      <c r="AM45" s="101"/>
      <c r="AN45" s="101"/>
    </row>
    <row r="46" spans="1:40" ht="12" customHeight="1">
      <c r="A46" s="860"/>
      <c r="C46" s="105"/>
      <c r="D46" s="106"/>
      <c r="E46" s="106"/>
      <c r="F46" s="106"/>
      <c r="G46" s="106"/>
      <c r="H46" s="106"/>
      <c r="I46" s="106"/>
      <c r="J46" s="106"/>
      <c r="K46" s="106"/>
      <c r="L46" s="106"/>
      <c r="M46" s="106"/>
      <c r="N46" s="106"/>
      <c r="O46" s="106"/>
      <c r="P46" s="106"/>
      <c r="Q46" s="106"/>
      <c r="R46" s="106"/>
      <c r="S46" s="106"/>
      <c r="T46" s="102"/>
      <c r="U46" s="826" t="s">
        <v>703</v>
      </c>
      <c r="V46" s="836"/>
      <c r="W46" s="843"/>
      <c r="X46" s="101"/>
      <c r="Y46" s="897"/>
      <c r="Z46" s="898"/>
      <c r="AA46" s="97"/>
      <c r="AB46" s="98"/>
      <c r="AK46" s="851"/>
      <c r="AL46" s="852"/>
      <c r="AM46" s="101"/>
      <c r="AN46" s="101"/>
    </row>
    <row r="47" spans="1:40" ht="12" customHeight="1">
      <c r="A47" s="861"/>
      <c r="C47" s="106"/>
      <c r="D47" s="106"/>
      <c r="E47" s="106"/>
      <c r="F47" s="106"/>
      <c r="G47" s="106"/>
      <c r="H47" s="106"/>
      <c r="I47" s="106"/>
      <c r="J47" s="106"/>
      <c r="K47" s="106"/>
      <c r="L47" s="106"/>
      <c r="M47" s="106"/>
      <c r="N47" s="106"/>
      <c r="O47" s="106"/>
      <c r="P47" s="106"/>
      <c r="Q47" s="106"/>
      <c r="R47" s="106"/>
      <c r="S47" s="106"/>
      <c r="T47" s="106"/>
      <c r="U47" s="853"/>
      <c r="V47" s="899"/>
      <c r="W47" s="854"/>
      <c r="X47" s="112"/>
      <c r="Y47" s="112"/>
      <c r="Z47" s="112"/>
      <c r="AA47" s="97"/>
      <c r="AB47" s="98"/>
      <c r="AK47" s="853"/>
      <c r="AL47" s="854"/>
      <c r="AM47" s="101"/>
      <c r="AN47" s="101"/>
    </row>
    <row r="48" spans="3:40" ht="12" customHeight="1">
      <c r="C48" s="102" t="s">
        <v>704</v>
      </c>
      <c r="D48" s="106"/>
      <c r="E48" s="106"/>
      <c r="F48" s="106"/>
      <c r="G48" s="110"/>
      <c r="H48" s="106"/>
      <c r="I48" s="106"/>
      <c r="J48" s="106"/>
      <c r="K48" s="110"/>
      <c r="L48" s="103"/>
      <c r="M48" s="103"/>
      <c r="N48" s="103"/>
      <c r="O48" s="103"/>
      <c r="P48" s="103"/>
      <c r="Q48" s="103"/>
      <c r="R48" s="103"/>
      <c r="S48" s="103"/>
      <c r="T48" s="106"/>
      <c r="U48" s="826" t="s">
        <v>705</v>
      </c>
      <c r="V48" s="836"/>
      <c r="W48" s="843"/>
      <c r="X48" s="112"/>
      <c r="Y48" s="112"/>
      <c r="Z48" s="112"/>
      <c r="AA48" s="97"/>
      <c r="AB48" s="98"/>
      <c r="AC48" s="900" t="s">
        <v>706</v>
      </c>
      <c r="AD48" s="900"/>
      <c r="AE48" s="900"/>
      <c r="AF48" s="900"/>
      <c r="AG48" s="900"/>
      <c r="AH48" s="900"/>
      <c r="AI48" s="900"/>
      <c r="AJ48" s="900"/>
      <c r="AK48" s="900"/>
      <c r="AL48" s="900"/>
      <c r="AM48" s="900"/>
      <c r="AN48" s="900"/>
    </row>
    <row r="49" spans="2:40" ht="13.5">
      <c r="B49" s="48"/>
      <c r="C49" s="113"/>
      <c r="D49" s="113"/>
      <c r="E49" s="113"/>
      <c r="F49" s="113"/>
      <c r="G49" s="113"/>
      <c r="H49" s="113"/>
      <c r="I49" s="113"/>
      <c r="J49" s="113"/>
      <c r="K49" s="113"/>
      <c r="L49" s="113"/>
      <c r="M49" s="113"/>
      <c r="N49" s="113"/>
      <c r="O49" s="113"/>
      <c r="P49" s="113"/>
      <c r="Q49" s="106"/>
      <c r="R49" s="106"/>
      <c r="S49" s="106"/>
      <c r="T49" s="106"/>
      <c r="U49" s="853"/>
      <c r="V49" s="899"/>
      <c r="W49" s="854"/>
      <c r="X49" s="112"/>
      <c r="Y49" s="112"/>
      <c r="Z49" s="112"/>
      <c r="AA49" s="97"/>
      <c r="AB49" s="98"/>
      <c r="AC49" s="110"/>
      <c r="AD49" s="114"/>
      <c r="AE49" s="114"/>
      <c r="AF49" s="114"/>
      <c r="AG49" s="114"/>
      <c r="AH49" s="114"/>
      <c r="AI49" s="114"/>
      <c r="AJ49" s="114"/>
      <c r="AK49" s="114"/>
      <c r="AL49" s="114"/>
      <c r="AM49" s="115"/>
      <c r="AN49" s="115"/>
    </row>
    <row r="50" spans="2:40" s="101" customFormat="1" ht="27.75" customHeight="1">
      <c r="B50" s="124"/>
      <c r="C50" s="125"/>
      <c r="D50" s="125"/>
      <c r="E50" s="125"/>
      <c r="F50" s="125"/>
      <c r="G50" s="125"/>
      <c r="H50" s="125"/>
      <c r="I50" s="125"/>
      <c r="J50" s="125"/>
      <c r="K50" s="125"/>
      <c r="L50" s="125"/>
      <c r="M50" s="125"/>
      <c r="N50" s="125"/>
      <c r="O50" s="125"/>
      <c r="P50" s="125"/>
      <c r="Q50" s="106"/>
      <c r="R50" s="106"/>
      <c r="S50" s="106"/>
      <c r="T50" s="106"/>
      <c r="U50" s="112"/>
      <c r="V50" s="112"/>
      <c r="W50" s="112"/>
      <c r="X50" s="112"/>
      <c r="Y50" s="112"/>
      <c r="Z50" s="112"/>
      <c r="AA50" s="97"/>
      <c r="AB50" s="98"/>
      <c r="AC50" s="103"/>
      <c r="AD50" s="106"/>
      <c r="AE50" s="106"/>
      <c r="AF50" s="106"/>
      <c r="AG50" s="106"/>
      <c r="AH50" s="106"/>
      <c r="AI50" s="106"/>
      <c r="AJ50" s="106"/>
      <c r="AK50" s="106"/>
      <c r="AL50" s="106"/>
      <c r="AM50" s="112"/>
      <c r="AN50" s="112"/>
    </row>
    <row r="51" ht="27.75" customHeight="1"/>
    <row r="52" s="48" customFormat="1" ht="13.5"/>
    <row r="53" s="48" customFormat="1" ht="13.5"/>
    <row r="54" s="48" customFormat="1" ht="13.5"/>
    <row r="55" s="48" customFormat="1" ht="13.5"/>
    <row r="56" s="48" customFormat="1" ht="13.5"/>
  </sheetData>
  <mergeCells count="172">
    <mergeCell ref="N39:O39"/>
    <mergeCell ref="P39:Q39"/>
    <mergeCell ref="C39:F39"/>
    <mergeCell ref="G39:H39"/>
    <mergeCell ref="I39:K39"/>
    <mergeCell ref="L39:M39"/>
    <mergeCell ref="P27:T27"/>
    <mergeCell ref="U27:W27"/>
    <mergeCell ref="P28:T28"/>
    <mergeCell ref="U28:W28"/>
    <mergeCell ref="U48:W48"/>
    <mergeCell ref="AC48:AN48"/>
    <mergeCell ref="U49:W49"/>
    <mergeCell ref="U43:W43"/>
    <mergeCell ref="Y43:Z46"/>
    <mergeCell ref="AK43:AL43"/>
    <mergeCell ref="U44:W44"/>
    <mergeCell ref="AK44:AL47"/>
    <mergeCell ref="U45:W45"/>
    <mergeCell ref="U46:W46"/>
    <mergeCell ref="AH39:AI39"/>
    <mergeCell ref="U47:W47"/>
    <mergeCell ref="AJ39:AL39"/>
    <mergeCell ref="U40:W40"/>
    <mergeCell ref="AD40:AL40"/>
    <mergeCell ref="U41:W41"/>
    <mergeCell ref="AD41:AL42"/>
    <mergeCell ref="U42:W42"/>
    <mergeCell ref="Y42:Z42"/>
    <mergeCell ref="U39:W39"/>
    <mergeCell ref="AD39:AG39"/>
    <mergeCell ref="U38:W38"/>
    <mergeCell ref="Y38:Z41"/>
    <mergeCell ref="AD38:AG38"/>
    <mergeCell ref="AD36:AL36"/>
    <mergeCell ref="Y37:Z37"/>
    <mergeCell ref="AD37:AL37"/>
    <mergeCell ref="R38:T38"/>
    <mergeCell ref="AJ38:AL38"/>
    <mergeCell ref="AH38:AI38"/>
    <mergeCell ref="AD33:AL33"/>
    <mergeCell ref="C34:O34"/>
    <mergeCell ref="P34:S34"/>
    <mergeCell ref="T34:W34"/>
    <mergeCell ref="AD34:AL35"/>
    <mergeCell ref="C35:W35"/>
    <mergeCell ref="Y32:Z32"/>
    <mergeCell ref="C33:O33"/>
    <mergeCell ref="P33:S33"/>
    <mergeCell ref="T33:W33"/>
    <mergeCell ref="Y33:Z36"/>
    <mergeCell ref="C36:W37"/>
    <mergeCell ref="AD30:AL30"/>
    <mergeCell ref="C31:O31"/>
    <mergeCell ref="P31:R31"/>
    <mergeCell ref="S31:T31"/>
    <mergeCell ref="U31:W31"/>
    <mergeCell ref="AD31:AL32"/>
    <mergeCell ref="C32:O32"/>
    <mergeCell ref="P32:R32"/>
    <mergeCell ref="S32:T32"/>
    <mergeCell ref="U32:W32"/>
    <mergeCell ref="A30:A47"/>
    <mergeCell ref="P30:R30"/>
    <mergeCell ref="C30:O30"/>
    <mergeCell ref="C38:F38"/>
    <mergeCell ref="G38:H38"/>
    <mergeCell ref="I38:K38"/>
    <mergeCell ref="L38:M38"/>
    <mergeCell ref="N38:O38"/>
    <mergeCell ref="R39:T39"/>
    <mergeCell ref="P38:Q38"/>
    <mergeCell ref="P29:R29"/>
    <mergeCell ref="S29:T29"/>
    <mergeCell ref="U29:W29"/>
    <mergeCell ref="S30:T30"/>
    <mergeCell ref="U30:W30"/>
    <mergeCell ref="C29:O29"/>
    <mergeCell ref="U23:W23"/>
    <mergeCell ref="AC23:AN23"/>
    <mergeCell ref="U24:W24"/>
    <mergeCell ref="C27:N27"/>
    <mergeCell ref="O27:O28"/>
    <mergeCell ref="Y27:Z27"/>
    <mergeCell ref="AG27:AJ28"/>
    <mergeCell ref="C28:N28"/>
    <mergeCell ref="Y28:Z31"/>
    <mergeCell ref="AK18:AL18"/>
    <mergeCell ref="U19:W19"/>
    <mergeCell ref="AK19:AL22"/>
    <mergeCell ref="U20:W20"/>
    <mergeCell ref="U21:W21"/>
    <mergeCell ref="U22:W22"/>
    <mergeCell ref="R13:T13"/>
    <mergeCell ref="U13:W13"/>
    <mergeCell ref="Y13:Z16"/>
    <mergeCell ref="U18:W18"/>
    <mergeCell ref="Y18:Z21"/>
    <mergeCell ref="R14:T14"/>
    <mergeCell ref="U14:W14"/>
    <mergeCell ref="AD14:AG14"/>
    <mergeCell ref="AJ14:AL14"/>
    <mergeCell ref="AD13:AG13"/>
    <mergeCell ref="U15:W15"/>
    <mergeCell ref="AD15:AL15"/>
    <mergeCell ref="U16:W16"/>
    <mergeCell ref="AD16:AL17"/>
    <mergeCell ref="U17:W17"/>
    <mergeCell ref="Y17:Z17"/>
    <mergeCell ref="AH13:AI13"/>
    <mergeCell ref="AH14:AI14"/>
    <mergeCell ref="AJ13:AL13"/>
    <mergeCell ref="AD8:AL8"/>
    <mergeCell ref="AD9:AL10"/>
    <mergeCell ref="C10:W10"/>
    <mergeCell ref="AD11:AL11"/>
    <mergeCell ref="Y8:Z11"/>
    <mergeCell ref="C11:W12"/>
    <mergeCell ref="U8:W8"/>
    <mergeCell ref="U9:W9"/>
    <mergeCell ref="Y12:Z12"/>
    <mergeCell ref="AD12:AL12"/>
    <mergeCell ref="U6:W6"/>
    <mergeCell ref="AD6:AL7"/>
    <mergeCell ref="C7:O7"/>
    <mergeCell ref="P7:R7"/>
    <mergeCell ref="S7:T7"/>
    <mergeCell ref="U7:W7"/>
    <mergeCell ref="Y7:Z7"/>
    <mergeCell ref="A5:A22"/>
    <mergeCell ref="P5:R5"/>
    <mergeCell ref="R8:T8"/>
    <mergeCell ref="R9:T9"/>
    <mergeCell ref="C13:F13"/>
    <mergeCell ref="C14:F14"/>
    <mergeCell ref="G13:H13"/>
    <mergeCell ref="G14:H14"/>
    <mergeCell ref="C6:O6"/>
    <mergeCell ref="P6:R6"/>
    <mergeCell ref="AG2:AJ3"/>
    <mergeCell ref="C3:N3"/>
    <mergeCell ref="Y3:Z6"/>
    <mergeCell ref="P4:R4"/>
    <mergeCell ref="S4:T4"/>
    <mergeCell ref="U4:W4"/>
    <mergeCell ref="S5:T5"/>
    <mergeCell ref="U5:W5"/>
    <mergeCell ref="AD5:AL5"/>
    <mergeCell ref="S6:T6"/>
    <mergeCell ref="C2:N2"/>
    <mergeCell ref="O2:O3"/>
    <mergeCell ref="Y2:Z2"/>
    <mergeCell ref="P2:T2"/>
    <mergeCell ref="P3:T3"/>
    <mergeCell ref="U2:W2"/>
    <mergeCell ref="U3:W3"/>
    <mergeCell ref="C4:O4"/>
    <mergeCell ref="C5:O5"/>
    <mergeCell ref="L8:N8"/>
    <mergeCell ref="L9:N9"/>
    <mergeCell ref="C8:K8"/>
    <mergeCell ref="C9:K9"/>
    <mergeCell ref="O8:Q8"/>
    <mergeCell ref="O9:Q9"/>
    <mergeCell ref="I13:K13"/>
    <mergeCell ref="I14:K14"/>
    <mergeCell ref="L13:M13"/>
    <mergeCell ref="L14:M14"/>
    <mergeCell ref="N13:O13"/>
    <mergeCell ref="N14:O14"/>
    <mergeCell ref="P13:Q13"/>
    <mergeCell ref="P14:Q14"/>
  </mergeCells>
  <printOptions/>
  <pageMargins left="0" right="0" top="0" bottom="0"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AZ50"/>
  <sheetViews>
    <sheetView showGridLines="0" showRowColHeaders="0" workbookViewId="0" topLeftCell="A1">
      <selection activeCell="A1" sqref="A1"/>
    </sheetView>
  </sheetViews>
  <sheetFormatPr defaultColWidth="9.00390625" defaultRowHeight="13.5"/>
  <cols>
    <col min="1" max="1" width="0.875" style="48" customWidth="1"/>
    <col min="2" max="2" width="3.625" style="48" customWidth="1"/>
    <col min="3" max="4" width="1.875" style="48" customWidth="1"/>
    <col min="5" max="5" width="2.625" style="48" customWidth="1"/>
    <col min="6" max="7" width="3.625" style="48" customWidth="1"/>
    <col min="8" max="8" width="3.375" style="48" customWidth="1"/>
    <col min="9" max="9" width="0.2421875" style="48" customWidth="1"/>
    <col min="10" max="11" width="3.625" style="48" customWidth="1"/>
    <col min="12" max="12" width="4.625" style="48" customWidth="1"/>
    <col min="13" max="15" width="3.625" style="48" customWidth="1"/>
    <col min="16" max="16" width="2.625" style="48" customWidth="1"/>
    <col min="17" max="18" width="1.75390625" style="48" customWidth="1"/>
    <col min="19" max="19" width="3.625" style="48" customWidth="1"/>
    <col min="20" max="21" width="1.875" style="48" customWidth="1"/>
    <col min="22" max="22" width="2.625" style="48" customWidth="1"/>
    <col min="23" max="24" width="3.625" style="48" customWidth="1"/>
    <col min="25" max="25" width="3.375" style="48" customWidth="1"/>
    <col min="26" max="26" width="0.2421875" style="48" customWidth="1"/>
    <col min="27" max="28" width="3.625" style="48" customWidth="1"/>
    <col min="29" max="29" width="4.625" style="48" customWidth="1"/>
    <col min="30" max="32" width="3.625" style="48" customWidth="1"/>
    <col min="33" max="33" width="2.625" style="48" customWidth="1"/>
    <col min="34" max="35" width="1.75390625" style="48" customWidth="1"/>
    <col min="36" max="36" width="3.625" style="48" customWidth="1"/>
    <col min="37" max="38" width="1.875" style="48" customWidth="1"/>
    <col min="39" max="39" width="2.625" style="48" customWidth="1"/>
    <col min="40" max="41" width="3.625" style="48" customWidth="1"/>
    <col min="42" max="42" width="3.375" style="48" customWidth="1"/>
    <col min="43" max="43" width="0.2421875" style="48" customWidth="1"/>
    <col min="44" max="45" width="3.625" style="48" customWidth="1"/>
    <col min="46" max="46" width="4.625" style="48" customWidth="1"/>
    <col min="47" max="49" width="3.625" style="48" customWidth="1"/>
    <col min="50" max="50" width="2.625" style="48" customWidth="1"/>
    <col min="51" max="16384" width="9.00390625" style="48" customWidth="1"/>
  </cols>
  <sheetData>
    <row r="1" spans="14:51" s="95" customFormat="1" ht="10.5" customHeight="1">
      <c r="N1" s="913" t="s">
        <v>707</v>
      </c>
      <c r="O1" s="913"/>
      <c r="P1" s="913"/>
      <c r="Q1" s="126"/>
      <c r="AE1" s="913" t="s">
        <v>707</v>
      </c>
      <c r="AF1" s="913"/>
      <c r="AG1" s="913"/>
      <c r="AH1" s="126"/>
      <c r="AV1" s="913" t="s">
        <v>707</v>
      </c>
      <c r="AW1" s="913"/>
      <c r="AX1" s="913"/>
      <c r="AY1" s="124"/>
    </row>
    <row r="2" spans="2:51" s="95" customFormat="1" ht="12" customHeight="1">
      <c r="B2" s="901" t="s">
        <v>708</v>
      </c>
      <c r="C2" s="902"/>
      <c r="D2" s="905"/>
      <c r="E2" s="905"/>
      <c r="F2" s="905"/>
      <c r="G2" s="905"/>
      <c r="H2" s="905"/>
      <c r="I2" s="905"/>
      <c r="J2" s="905"/>
      <c r="K2" s="905"/>
      <c r="L2" s="906"/>
      <c r="M2" s="907" t="s">
        <v>677</v>
      </c>
      <c r="N2" s="908"/>
      <c r="O2" s="908"/>
      <c r="P2" s="909"/>
      <c r="Q2" s="126"/>
      <c r="S2" s="901" t="s">
        <v>708</v>
      </c>
      <c r="T2" s="902"/>
      <c r="U2" s="905"/>
      <c r="V2" s="905"/>
      <c r="W2" s="905"/>
      <c r="X2" s="905"/>
      <c r="Y2" s="905"/>
      <c r="Z2" s="905"/>
      <c r="AA2" s="905"/>
      <c r="AB2" s="905"/>
      <c r="AC2" s="906"/>
      <c r="AD2" s="907" t="s">
        <v>677</v>
      </c>
      <c r="AE2" s="908"/>
      <c r="AF2" s="908"/>
      <c r="AG2" s="909"/>
      <c r="AH2" s="126"/>
      <c r="AJ2" s="901" t="s">
        <v>708</v>
      </c>
      <c r="AK2" s="902"/>
      <c r="AL2" s="905"/>
      <c r="AM2" s="905"/>
      <c r="AN2" s="905"/>
      <c r="AO2" s="905"/>
      <c r="AP2" s="905"/>
      <c r="AQ2" s="905"/>
      <c r="AR2" s="905"/>
      <c r="AS2" s="905"/>
      <c r="AT2" s="906"/>
      <c r="AU2" s="907" t="s">
        <v>677</v>
      </c>
      <c r="AV2" s="908"/>
      <c r="AW2" s="908"/>
      <c r="AX2" s="909"/>
      <c r="AY2" s="124"/>
    </row>
    <row r="3" spans="2:51" s="95" customFormat="1" ht="12" customHeight="1">
      <c r="B3" s="903"/>
      <c r="C3" s="904"/>
      <c r="D3" s="884"/>
      <c r="E3" s="884"/>
      <c r="F3" s="884"/>
      <c r="G3" s="884"/>
      <c r="H3" s="884"/>
      <c r="I3" s="884"/>
      <c r="J3" s="884"/>
      <c r="K3" s="884"/>
      <c r="L3" s="885"/>
      <c r="M3" s="910"/>
      <c r="N3" s="911"/>
      <c r="O3" s="911"/>
      <c r="P3" s="912"/>
      <c r="Q3" s="126"/>
      <c r="S3" s="903"/>
      <c r="T3" s="904"/>
      <c r="U3" s="884"/>
      <c r="V3" s="884"/>
      <c r="W3" s="884"/>
      <c r="X3" s="884"/>
      <c r="Y3" s="884"/>
      <c r="Z3" s="884"/>
      <c r="AA3" s="884"/>
      <c r="AB3" s="884"/>
      <c r="AC3" s="885"/>
      <c r="AD3" s="910"/>
      <c r="AE3" s="911"/>
      <c r="AF3" s="911"/>
      <c r="AG3" s="912"/>
      <c r="AH3" s="126"/>
      <c r="AJ3" s="903"/>
      <c r="AK3" s="904"/>
      <c r="AL3" s="884"/>
      <c r="AM3" s="884"/>
      <c r="AN3" s="884"/>
      <c r="AO3" s="884"/>
      <c r="AP3" s="884"/>
      <c r="AQ3" s="884"/>
      <c r="AR3" s="884"/>
      <c r="AS3" s="884"/>
      <c r="AT3" s="885"/>
      <c r="AU3" s="910"/>
      <c r="AV3" s="911"/>
      <c r="AW3" s="911"/>
      <c r="AX3" s="912"/>
      <c r="AY3" s="124"/>
    </row>
    <row r="4" spans="2:51" s="95" customFormat="1" ht="12" customHeight="1">
      <c r="B4" s="907" t="s">
        <v>676</v>
      </c>
      <c r="C4" s="908"/>
      <c r="D4" s="908"/>
      <c r="E4" s="908"/>
      <c r="F4" s="908"/>
      <c r="G4" s="908"/>
      <c r="H4" s="908"/>
      <c r="I4" s="908"/>
      <c r="J4" s="908"/>
      <c r="K4" s="908"/>
      <c r="L4" s="909"/>
      <c r="M4" s="907" t="s">
        <v>683</v>
      </c>
      <c r="N4" s="908"/>
      <c r="O4" s="908"/>
      <c r="P4" s="909"/>
      <c r="Q4" s="126"/>
      <c r="S4" s="907" t="s">
        <v>676</v>
      </c>
      <c r="T4" s="908"/>
      <c r="U4" s="908"/>
      <c r="V4" s="908"/>
      <c r="W4" s="908"/>
      <c r="X4" s="908"/>
      <c r="Y4" s="908"/>
      <c r="Z4" s="908"/>
      <c r="AA4" s="908"/>
      <c r="AB4" s="908"/>
      <c r="AC4" s="909"/>
      <c r="AD4" s="907" t="s">
        <v>683</v>
      </c>
      <c r="AE4" s="908"/>
      <c r="AF4" s="908"/>
      <c r="AG4" s="909"/>
      <c r="AH4" s="126"/>
      <c r="AJ4" s="907" t="s">
        <v>676</v>
      </c>
      <c r="AK4" s="908"/>
      <c r="AL4" s="908"/>
      <c r="AM4" s="908"/>
      <c r="AN4" s="908"/>
      <c r="AO4" s="908"/>
      <c r="AP4" s="908"/>
      <c r="AQ4" s="908"/>
      <c r="AR4" s="908"/>
      <c r="AS4" s="908"/>
      <c r="AT4" s="909"/>
      <c r="AU4" s="907" t="s">
        <v>683</v>
      </c>
      <c r="AV4" s="908"/>
      <c r="AW4" s="908"/>
      <c r="AX4" s="909"/>
      <c r="AY4" s="124"/>
    </row>
    <row r="5" spans="2:51" s="95" customFormat="1" ht="12" customHeight="1">
      <c r="B5" s="910"/>
      <c r="C5" s="914"/>
      <c r="D5" s="914"/>
      <c r="E5" s="914"/>
      <c r="F5" s="914"/>
      <c r="G5" s="914"/>
      <c r="H5" s="914"/>
      <c r="I5" s="914"/>
      <c r="J5" s="914"/>
      <c r="K5" s="914"/>
      <c r="L5" s="915"/>
      <c r="M5" s="916"/>
      <c r="N5" s="917"/>
      <c r="O5" s="917"/>
      <c r="P5" s="918"/>
      <c r="Q5" s="126"/>
      <c r="S5" s="910"/>
      <c r="T5" s="914"/>
      <c r="U5" s="914"/>
      <c r="V5" s="914"/>
      <c r="W5" s="914"/>
      <c r="X5" s="914"/>
      <c r="Y5" s="914"/>
      <c r="Z5" s="914"/>
      <c r="AA5" s="914"/>
      <c r="AB5" s="914"/>
      <c r="AC5" s="915"/>
      <c r="AD5" s="916"/>
      <c r="AE5" s="917"/>
      <c r="AF5" s="917"/>
      <c r="AG5" s="918"/>
      <c r="AH5" s="126"/>
      <c r="AJ5" s="910"/>
      <c r="AK5" s="914"/>
      <c r="AL5" s="914"/>
      <c r="AM5" s="914"/>
      <c r="AN5" s="914"/>
      <c r="AO5" s="914"/>
      <c r="AP5" s="914"/>
      <c r="AQ5" s="914"/>
      <c r="AR5" s="914"/>
      <c r="AS5" s="914"/>
      <c r="AT5" s="915"/>
      <c r="AU5" s="916"/>
      <c r="AV5" s="917"/>
      <c r="AW5" s="917"/>
      <c r="AX5" s="918"/>
      <c r="AY5" s="124"/>
    </row>
    <row r="6" spans="2:51" s="95" customFormat="1" ht="12" customHeight="1">
      <c r="B6" s="907" t="s">
        <v>673</v>
      </c>
      <c r="C6" s="908"/>
      <c r="D6" s="908"/>
      <c r="E6" s="908"/>
      <c r="F6" s="908"/>
      <c r="G6" s="908"/>
      <c r="H6" s="909"/>
      <c r="I6" s="907" t="s">
        <v>167</v>
      </c>
      <c r="J6" s="908"/>
      <c r="K6" s="908"/>
      <c r="L6" s="909"/>
      <c r="M6" s="127" t="s">
        <v>582</v>
      </c>
      <c r="N6" s="907" t="s">
        <v>686</v>
      </c>
      <c r="O6" s="908"/>
      <c r="P6" s="909"/>
      <c r="Q6" s="126"/>
      <c r="S6" s="907" t="s">
        <v>673</v>
      </c>
      <c r="T6" s="908"/>
      <c r="U6" s="908"/>
      <c r="V6" s="908"/>
      <c r="W6" s="908"/>
      <c r="X6" s="908"/>
      <c r="Y6" s="909"/>
      <c r="Z6" s="907" t="s">
        <v>709</v>
      </c>
      <c r="AA6" s="908"/>
      <c r="AB6" s="908"/>
      <c r="AC6" s="909"/>
      <c r="AD6" s="127" t="s">
        <v>582</v>
      </c>
      <c r="AE6" s="907" t="s">
        <v>686</v>
      </c>
      <c r="AF6" s="908"/>
      <c r="AG6" s="909"/>
      <c r="AH6" s="126"/>
      <c r="AJ6" s="907" t="s">
        <v>673</v>
      </c>
      <c r="AK6" s="908"/>
      <c r="AL6" s="908"/>
      <c r="AM6" s="908"/>
      <c r="AN6" s="908"/>
      <c r="AO6" s="908"/>
      <c r="AP6" s="909"/>
      <c r="AQ6" s="907" t="s">
        <v>709</v>
      </c>
      <c r="AR6" s="908"/>
      <c r="AS6" s="908"/>
      <c r="AT6" s="909"/>
      <c r="AU6" s="127" t="s">
        <v>582</v>
      </c>
      <c r="AV6" s="907" t="s">
        <v>686</v>
      </c>
      <c r="AW6" s="908"/>
      <c r="AX6" s="909"/>
      <c r="AY6" s="124"/>
    </row>
    <row r="7" spans="2:51" s="95" customFormat="1" ht="12" customHeight="1">
      <c r="B7" s="910"/>
      <c r="C7" s="911"/>
      <c r="D7" s="911"/>
      <c r="E7" s="911"/>
      <c r="F7" s="911"/>
      <c r="G7" s="911"/>
      <c r="H7" s="912"/>
      <c r="I7" s="128"/>
      <c r="J7" s="919"/>
      <c r="K7" s="919"/>
      <c r="L7" s="920"/>
      <c r="M7" s="129"/>
      <c r="N7" s="910"/>
      <c r="O7" s="911"/>
      <c r="P7" s="912"/>
      <c r="Q7" s="126"/>
      <c r="S7" s="910"/>
      <c r="T7" s="911"/>
      <c r="U7" s="911"/>
      <c r="V7" s="911"/>
      <c r="W7" s="911"/>
      <c r="X7" s="911"/>
      <c r="Y7" s="912"/>
      <c r="Z7" s="128"/>
      <c r="AA7" s="919"/>
      <c r="AB7" s="919"/>
      <c r="AC7" s="920"/>
      <c r="AD7" s="129"/>
      <c r="AE7" s="910"/>
      <c r="AF7" s="911"/>
      <c r="AG7" s="912"/>
      <c r="AH7" s="126"/>
      <c r="AJ7" s="910"/>
      <c r="AK7" s="911"/>
      <c r="AL7" s="911"/>
      <c r="AM7" s="911"/>
      <c r="AN7" s="911"/>
      <c r="AO7" s="911"/>
      <c r="AP7" s="912"/>
      <c r="AQ7" s="128"/>
      <c r="AR7" s="919"/>
      <c r="AS7" s="919"/>
      <c r="AT7" s="920"/>
      <c r="AU7" s="129"/>
      <c r="AV7" s="910"/>
      <c r="AW7" s="911"/>
      <c r="AX7" s="912"/>
      <c r="AY7" s="124"/>
    </row>
    <row r="8" spans="2:51" s="95" customFormat="1" ht="12" customHeight="1">
      <c r="B8" s="907" t="s">
        <v>710</v>
      </c>
      <c r="C8" s="908"/>
      <c r="D8" s="908"/>
      <c r="E8" s="908"/>
      <c r="F8" s="908"/>
      <c r="G8" s="908"/>
      <c r="H8" s="908"/>
      <c r="I8" s="908"/>
      <c r="J8" s="908"/>
      <c r="K8" s="908"/>
      <c r="L8" s="909"/>
      <c r="M8" s="907" t="s">
        <v>168</v>
      </c>
      <c r="N8" s="908"/>
      <c r="O8" s="908"/>
      <c r="P8" s="909"/>
      <c r="Q8" s="126"/>
      <c r="S8" s="907" t="s">
        <v>710</v>
      </c>
      <c r="T8" s="908"/>
      <c r="U8" s="908"/>
      <c r="V8" s="908"/>
      <c r="W8" s="908"/>
      <c r="X8" s="908"/>
      <c r="Y8" s="908"/>
      <c r="Z8" s="908"/>
      <c r="AA8" s="908"/>
      <c r="AB8" s="908"/>
      <c r="AC8" s="909"/>
      <c r="AD8" s="907" t="s">
        <v>711</v>
      </c>
      <c r="AE8" s="908"/>
      <c r="AF8" s="908"/>
      <c r="AG8" s="909"/>
      <c r="AH8" s="126"/>
      <c r="AJ8" s="907" t="s">
        <v>710</v>
      </c>
      <c r="AK8" s="908"/>
      <c r="AL8" s="908"/>
      <c r="AM8" s="908"/>
      <c r="AN8" s="908"/>
      <c r="AO8" s="908"/>
      <c r="AP8" s="908"/>
      <c r="AQ8" s="908"/>
      <c r="AR8" s="908"/>
      <c r="AS8" s="908"/>
      <c r="AT8" s="909"/>
      <c r="AU8" s="907" t="s">
        <v>711</v>
      </c>
      <c r="AV8" s="908"/>
      <c r="AW8" s="908"/>
      <c r="AX8" s="909"/>
      <c r="AY8" s="124"/>
    </row>
    <row r="9" spans="2:51" s="95" customFormat="1" ht="12" customHeight="1">
      <c r="B9" s="910"/>
      <c r="C9" s="914"/>
      <c r="D9" s="914"/>
      <c r="E9" s="914"/>
      <c r="F9" s="914"/>
      <c r="G9" s="914"/>
      <c r="H9" s="914"/>
      <c r="I9" s="914"/>
      <c r="J9" s="914"/>
      <c r="K9" s="914"/>
      <c r="L9" s="111"/>
      <c r="M9" s="916"/>
      <c r="N9" s="917"/>
      <c r="O9" s="917"/>
      <c r="P9" s="918"/>
      <c r="Q9" s="126"/>
      <c r="S9" s="910"/>
      <c r="T9" s="914"/>
      <c r="U9" s="914"/>
      <c r="V9" s="914"/>
      <c r="W9" s="914"/>
      <c r="X9" s="914"/>
      <c r="Y9" s="914"/>
      <c r="Z9" s="914"/>
      <c r="AA9" s="914"/>
      <c r="AB9" s="914"/>
      <c r="AC9" s="111"/>
      <c r="AD9" s="916"/>
      <c r="AE9" s="917"/>
      <c r="AF9" s="917"/>
      <c r="AG9" s="918"/>
      <c r="AH9" s="126"/>
      <c r="AJ9" s="910"/>
      <c r="AK9" s="914"/>
      <c r="AL9" s="914"/>
      <c r="AM9" s="914"/>
      <c r="AN9" s="914"/>
      <c r="AO9" s="914"/>
      <c r="AP9" s="914"/>
      <c r="AQ9" s="914"/>
      <c r="AR9" s="914"/>
      <c r="AS9" s="914"/>
      <c r="AT9" s="111"/>
      <c r="AU9" s="916"/>
      <c r="AV9" s="917"/>
      <c r="AW9" s="917"/>
      <c r="AX9" s="918"/>
      <c r="AY9" s="124"/>
    </row>
    <row r="10" spans="2:51" s="95" customFormat="1" ht="12" customHeight="1">
      <c r="B10" s="921" t="s">
        <v>576</v>
      </c>
      <c r="C10" s="924" t="s">
        <v>669</v>
      </c>
      <c r="D10" s="924"/>
      <c r="E10" s="924"/>
      <c r="F10" s="924"/>
      <c r="G10" s="924"/>
      <c r="H10" s="924"/>
      <c r="I10" s="924"/>
      <c r="J10" s="924"/>
      <c r="K10" s="924"/>
      <c r="L10" s="924"/>
      <c r="M10" s="924"/>
      <c r="N10" s="924"/>
      <c r="O10" s="924"/>
      <c r="P10" s="925"/>
      <c r="Q10" s="126"/>
      <c r="S10" s="921" t="s">
        <v>576</v>
      </c>
      <c r="T10" s="924" t="s">
        <v>669</v>
      </c>
      <c r="U10" s="924"/>
      <c r="V10" s="924"/>
      <c r="W10" s="924"/>
      <c r="X10" s="924"/>
      <c r="Y10" s="924"/>
      <c r="Z10" s="924"/>
      <c r="AA10" s="924"/>
      <c r="AB10" s="924"/>
      <c r="AC10" s="924"/>
      <c r="AD10" s="924"/>
      <c r="AE10" s="924"/>
      <c r="AF10" s="924"/>
      <c r="AG10" s="925"/>
      <c r="AH10" s="126"/>
      <c r="AJ10" s="921" t="s">
        <v>576</v>
      </c>
      <c r="AK10" s="924" t="s">
        <v>669</v>
      </c>
      <c r="AL10" s="924"/>
      <c r="AM10" s="924"/>
      <c r="AN10" s="924"/>
      <c r="AO10" s="924"/>
      <c r="AP10" s="924"/>
      <c r="AQ10" s="924"/>
      <c r="AR10" s="924"/>
      <c r="AS10" s="924"/>
      <c r="AT10" s="924"/>
      <c r="AU10" s="924"/>
      <c r="AV10" s="924"/>
      <c r="AW10" s="924"/>
      <c r="AX10" s="925"/>
      <c r="AY10" s="124"/>
    </row>
    <row r="11" spans="2:51" s="95" customFormat="1" ht="12" customHeight="1">
      <c r="B11" s="922"/>
      <c r="C11" s="926"/>
      <c r="D11" s="926"/>
      <c r="E11" s="926"/>
      <c r="F11" s="926"/>
      <c r="G11" s="926"/>
      <c r="H11" s="926"/>
      <c r="I11" s="926"/>
      <c r="J11" s="926"/>
      <c r="K11" s="926"/>
      <c r="L11" s="926"/>
      <c r="M11" s="926"/>
      <c r="N11" s="926"/>
      <c r="O11" s="926"/>
      <c r="P11" s="927"/>
      <c r="Q11" s="126"/>
      <c r="S11" s="922"/>
      <c r="T11" s="926"/>
      <c r="U11" s="926"/>
      <c r="V11" s="926"/>
      <c r="W11" s="926"/>
      <c r="X11" s="926"/>
      <c r="Y11" s="926"/>
      <c r="Z11" s="926"/>
      <c r="AA11" s="926"/>
      <c r="AB11" s="926"/>
      <c r="AC11" s="926"/>
      <c r="AD11" s="926"/>
      <c r="AE11" s="926"/>
      <c r="AF11" s="926"/>
      <c r="AG11" s="927"/>
      <c r="AH11" s="126"/>
      <c r="AJ11" s="922"/>
      <c r="AK11" s="926"/>
      <c r="AL11" s="926"/>
      <c r="AM11" s="926"/>
      <c r="AN11" s="926"/>
      <c r="AO11" s="926"/>
      <c r="AP11" s="926"/>
      <c r="AQ11" s="926"/>
      <c r="AR11" s="926"/>
      <c r="AS11" s="926"/>
      <c r="AT11" s="926"/>
      <c r="AU11" s="926"/>
      <c r="AV11" s="926"/>
      <c r="AW11" s="926"/>
      <c r="AX11" s="927"/>
      <c r="AY11" s="124"/>
    </row>
    <row r="12" spans="2:51" s="95" customFormat="1" ht="12" customHeight="1">
      <c r="B12" s="922"/>
      <c r="C12" s="926"/>
      <c r="D12" s="926"/>
      <c r="E12" s="926"/>
      <c r="F12" s="926"/>
      <c r="G12" s="926"/>
      <c r="H12" s="926"/>
      <c r="I12" s="926"/>
      <c r="J12" s="926"/>
      <c r="K12" s="926"/>
      <c r="L12" s="926"/>
      <c r="M12" s="926"/>
      <c r="N12" s="926"/>
      <c r="O12" s="926"/>
      <c r="P12" s="927"/>
      <c r="Q12" s="126"/>
      <c r="S12" s="922"/>
      <c r="T12" s="926"/>
      <c r="U12" s="926"/>
      <c r="V12" s="926"/>
      <c r="W12" s="926"/>
      <c r="X12" s="926"/>
      <c r="Y12" s="926"/>
      <c r="Z12" s="926"/>
      <c r="AA12" s="926"/>
      <c r="AB12" s="926"/>
      <c r="AC12" s="926"/>
      <c r="AD12" s="926"/>
      <c r="AE12" s="926"/>
      <c r="AF12" s="926"/>
      <c r="AG12" s="927"/>
      <c r="AH12" s="126"/>
      <c r="AJ12" s="922"/>
      <c r="AK12" s="926"/>
      <c r="AL12" s="926"/>
      <c r="AM12" s="926"/>
      <c r="AN12" s="926"/>
      <c r="AO12" s="926"/>
      <c r="AP12" s="926"/>
      <c r="AQ12" s="926"/>
      <c r="AR12" s="926"/>
      <c r="AS12" s="926"/>
      <c r="AT12" s="926"/>
      <c r="AU12" s="926"/>
      <c r="AV12" s="926"/>
      <c r="AW12" s="926"/>
      <c r="AX12" s="927"/>
      <c r="AY12" s="124"/>
    </row>
    <row r="13" spans="2:51" s="95" customFormat="1" ht="12" customHeight="1">
      <c r="B13" s="923"/>
      <c r="C13" s="928"/>
      <c r="D13" s="928"/>
      <c r="E13" s="928"/>
      <c r="F13" s="928"/>
      <c r="G13" s="928"/>
      <c r="H13" s="928"/>
      <c r="I13" s="928"/>
      <c r="J13" s="928"/>
      <c r="K13" s="928"/>
      <c r="L13" s="928"/>
      <c r="M13" s="928"/>
      <c r="N13" s="928"/>
      <c r="O13" s="928"/>
      <c r="P13" s="929"/>
      <c r="Q13" s="126"/>
      <c r="S13" s="923"/>
      <c r="T13" s="928"/>
      <c r="U13" s="928"/>
      <c r="V13" s="928"/>
      <c r="W13" s="928"/>
      <c r="X13" s="928"/>
      <c r="Y13" s="928"/>
      <c r="Z13" s="928"/>
      <c r="AA13" s="928"/>
      <c r="AB13" s="928"/>
      <c r="AC13" s="928"/>
      <c r="AD13" s="928"/>
      <c r="AE13" s="928"/>
      <c r="AF13" s="928"/>
      <c r="AG13" s="929"/>
      <c r="AH13" s="126"/>
      <c r="AJ13" s="923"/>
      <c r="AK13" s="928"/>
      <c r="AL13" s="928"/>
      <c r="AM13" s="928"/>
      <c r="AN13" s="928"/>
      <c r="AO13" s="928"/>
      <c r="AP13" s="928"/>
      <c r="AQ13" s="928"/>
      <c r="AR13" s="928"/>
      <c r="AS13" s="928"/>
      <c r="AT13" s="928"/>
      <c r="AU13" s="928"/>
      <c r="AV13" s="928"/>
      <c r="AW13" s="928"/>
      <c r="AX13" s="929"/>
      <c r="AY13" s="124"/>
    </row>
    <row r="14" spans="2:51" s="95" customFormat="1" ht="12" customHeight="1">
      <c r="B14" s="105" t="s">
        <v>712</v>
      </c>
      <c r="C14" s="105"/>
      <c r="D14" s="105"/>
      <c r="E14" s="103"/>
      <c r="F14" s="103"/>
      <c r="G14" s="103"/>
      <c r="H14" s="103"/>
      <c r="I14" s="103"/>
      <c r="J14" s="103"/>
      <c r="K14" s="103"/>
      <c r="L14" s="103"/>
      <c r="M14" s="103"/>
      <c r="N14" s="907" t="s">
        <v>674</v>
      </c>
      <c r="O14" s="908"/>
      <c r="P14" s="909"/>
      <c r="Q14" s="126"/>
      <c r="S14" s="105" t="s">
        <v>712</v>
      </c>
      <c r="T14" s="105"/>
      <c r="U14" s="105"/>
      <c r="V14" s="103"/>
      <c r="W14" s="103"/>
      <c r="X14" s="103"/>
      <c r="Y14" s="103"/>
      <c r="Z14" s="103"/>
      <c r="AA14" s="103"/>
      <c r="AB14" s="103"/>
      <c r="AC14" s="103"/>
      <c r="AD14" s="103"/>
      <c r="AE14" s="907" t="s">
        <v>674</v>
      </c>
      <c r="AF14" s="908"/>
      <c r="AG14" s="909"/>
      <c r="AH14" s="126"/>
      <c r="AJ14" s="105" t="s">
        <v>712</v>
      </c>
      <c r="AK14" s="105"/>
      <c r="AL14" s="105"/>
      <c r="AM14" s="103"/>
      <c r="AN14" s="103"/>
      <c r="AO14" s="103"/>
      <c r="AP14" s="103"/>
      <c r="AQ14" s="103"/>
      <c r="AR14" s="103"/>
      <c r="AS14" s="103"/>
      <c r="AT14" s="103"/>
      <c r="AU14" s="103"/>
      <c r="AV14" s="907" t="s">
        <v>674</v>
      </c>
      <c r="AW14" s="908"/>
      <c r="AX14" s="909"/>
      <c r="AY14" s="124"/>
    </row>
    <row r="15" spans="2:51" s="95" customFormat="1" ht="12" customHeight="1">
      <c r="B15" s="130"/>
      <c r="C15" s="106"/>
      <c r="D15" s="106"/>
      <c r="E15" s="106"/>
      <c r="F15" s="106"/>
      <c r="G15" s="106"/>
      <c r="H15" s="106"/>
      <c r="I15" s="106"/>
      <c r="J15" s="106"/>
      <c r="K15" s="106"/>
      <c r="L15" s="106"/>
      <c r="M15" s="106"/>
      <c r="N15" s="895"/>
      <c r="O15" s="930"/>
      <c r="P15" s="896"/>
      <c r="Q15" s="126"/>
      <c r="S15" s="130"/>
      <c r="T15" s="106"/>
      <c r="U15" s="106"/>
      <c r="V15" s="106"/>
      <c r="W15" s="106"/>
      <c r="X15" s="106"/>
      <c r="Y15" s="106"/>
      <c r="Z15" s="106"/>
      <c r="AA15" s="106"/>
      <c r="AB15" s="106"/>
      <c r="AC15" s="106"/>
      <c r="AD15" s="106"/>
      <c r="AE15" s="895"/>
      <c r="AF15" s="930"/>
      <c r="AG15" s="896"/>
      <c r="AH15" s="126"/>
      <c r="AJ15" s="130"/>
      <c r="AK15" s="106"/>
      <c r="AL15" s="106"/>
      <c r="AM15" s="106"/>
      <c r="AN15" s="106"/>
      <c r="AO15" s="106"/>
      <c r="AP15" s="106"/>
      <c r="AQ15" s="106"/>
      <c r="AR15" s="106"/>
      <c r="AS15" s="106"/>
      <c r="AT15" s="106"/>
      <c r="AU15" s="106"/>
      <c r="AV15" s="895"/>
      <c r="AW15" s="930"/>
      <c r="AX15" s="896"/>
      <c r="AY15" s="124"/>
    </row>
    <row r="16" spans="2:51" s="95" customFormat="1" ht="12" customHeight="1">
      <c r="B16" s="105"/>
      <c r="C16" s="106"/>
      <c r="D16" s="106"/>
      <c r="E16" s="106"/>
      <c r="F16" s="106"/>
      <c r="G16" s="106"/>
      <c r="H16" s="103"/>
      <c r="I16" s="103"/>
      <c r="J16" s="103"/>
      <c r="K16" s="103"/>
      <c r="L16" s="103"/>
      <c r="M16" s="103"/>
      <c r="N16" s="895"/>
      <c r="O16" s="930"/>
      <c r="P16" s="896"/>
      <c r="Q16" s="126"/>
      <c r="S16" s="105"/>
      <c r="T16" s="106"/>
      <c r="U16" s="106"/>
      <c r="V16" s="106"/>
      <c r="W16" s="106"/>
      <c r="X16" s="106"/>
      <c r="Y16" s="103"/>
      <c r="Z16" s="103"/>
      <c r="AA16" s="103"/>
      <c r="AB16" s="103"/>
      <c r="AC16" s="103"/>
      <c r="AD16" s="103"/>
      <c r="AE16" s="895"/>
      <c r="AF16" s="930"/>
      <c r="AG16" s="896"/>
      <c r="AH16" s="126"/>
      <c r="AJ16" s="105"/>
      <c r="AK16" s="106"/>
      <c r="AL16" s="106"/>
      <c r="AM16" s="106"/>
      <c r="AN16" s="106"/>
      <c r="AO16" s="106"/>
      <c r="AP16" s="103"/>
      <c r="AQ16" s="103"/>
      <c r="AR16" s="103"/>
      <c r="AS16" s="103"/>
      <c r="AT16" s="103"/>
      <c r="AU16" s="103"/>
      <c r="AV16" s="895"/>
      <c r="AW16" s="930"/>
      <c r="AX16" s="896"/>
      <c r="AY16" s="124"/>
    </row>
    <row r="17" spans="2:51" s="95" customFormat="1" ht="12" customHeight="1">
      <c r="B17" s="103"/>
      <c r="C17" s="103"/>
      <c r="D17" s="103"/>
      <c r="E17" s="103"/>
      <c r="F17" s="103"/>
      <c r="G17" s="103"/>
      <c r="H17" s="103"/>
      <c r="I17" s="103"/>
      <c r="J17" s="103"/>
      <c r="K17" s="103"/>
      <c r="L17" s="103"/>
      <c r="M17" s="103"/>
      <c r="N17" s="895"/>
      <c r="O17" s="930"/>
      <c r="P17" s="896"/>
      <c r="Q17" s="126"/>
      <c r="S17" s="103"/>
      <c r="T17" s="103"/>
      <c r="U17" s="103"/>
      <c r="V17" s="103"/>
      <c r="W17" s="103"/>
      <c r="X17" s="103"/>
      <c r="Y17" s="103"/>
      <c r="Z17" s="103"/>
      <c r="AA17" s="103"/>
      <c r="AB17" s="103"/>
      <c r="AC17" s="103"/>
      <c r="AD17" s="103"/>
      <c r="AE17" s="895"/>
      <c r="AF17" s="930"/>
      <c r="AG17" s="896"/>
      <c r="AH17" s="126"/>
      <c r="AJ17" s="103"/>
      <c r="AK17" s="103"/>
      <c r="AL17" s="103"/>
      <c r="AM17" s="103"/>
      <c r="AN17" s="103"/>
      <c r="AO17" s="103"/>
      <c r="AP17" s="103"/>
      <c r="AQ17" s="103"/>
      <c r="AR17" s="103"/>
      <c r="AS17" s="103"/>
      <c r="AT17" s="103"/>
      <c r="AU17" s="103"/>
      <c r="AV17" s="895"/>
      <c r="AW17" s="930"/>
      <c r="AX17" s="896"/>
      <c r="AY17" s="124"/>
    </row>
    <row r="18" spans="2:51" s="95" customFormat="1" ht="12" customHeight="1">
      <c r="B18" s="105" t="s">
        <v>713</v>
      </c>
      <c r="C18" s="105"/>
      <c r="D18" s="105"/>
      <c r="E18" s="103"/>
      <c r="F18" s="103"/>
      <c r="G18" s="103"/>
      <c r="H18" s="103"/>
      <c r="I18" s="103"/>
      <c r="J18" s="103"/>
      <c r="K18" s="103"/>
      <c r="L18" s="103"/>
      <c r="M18" s="103"/>
      <c r="N18" s="897"/>
      <c r="O18" s="931"/>
      <c r="P18" s="898"/>
      <c r="Q18" s="126"/>
      <c r="S18" s="105" t="s">
        <v>713</v>
      </c>
      <c r="T18" s="105"/>
      <c r="U18" s="105"/>
      <c r="V18" s="103"/>
      <c r="W18" s="103"/>
      <c r="X18" s="103"/>
      <c r="Y18" s="103"/>
      <c r="Z18" s="103"/>
      <c r="AA18" s="103"/>
      <c r="AB18" s="103"/>
      <c r="AC18" s="103"/>
      <c r="AD18" s="103"/>
      <c r="AE18" s="897"/>
      <c r="AF18" s="931"/>
      <c r="AG18" s="898"/>
      <c r="AH18" s="126"/>
      <c r="AJ18" s="105" t="s">
        <v>713</v>
      </c>
      <c r="AK18" s="105"/>
      <c r="AL18" s="105"/>
      <c r="AM18" s="103"/>
      <c r="AN18" s="103"/>
      <c r="AO18" s="103"/>
      <c r="AP18" s="103"/>
      <c r="AQ18" s="103"/>
      <c r="AR18" s="103"/>
      <c r="AS18" s="103"/>
      <c r="AT18" s="103"/>
      <c r="AU18" s="103"/>
      <c r="AV18" s="897"/>
      <c r="AW18" s="931"/>
      <c r="AX18" s="898"/>
      <c r="AY18" s="124"/>
    </row>
    <row r="19" spans="2:51" s="95" customFormat="1" ht="12" customHeight="1">
      <c r="B19" s="130"/>
      <c r="C19" s="106"/>
      <c r="D19" s="106"/>
      <c r="E19" s="106"/>
      <c r="F19" s="106"/>
      <c r="G19" s="106"/>
      <c r="H19" s="106"/>
      <c r="I19" s="106"/>
      <c r="J19" s="106"/>
      <c r="K19" s="106"/>
      <c r="L19" s="106"/>
      <c r="M19" s="106"/>
      <c r="N19" s="907" t="s">
        <v>684</v>
      </c>
      <c r="O19" s="908"/>
      <c r="P19" s="909"/>
      <c r="Q19" s="126"/>
      <c r="S19" s="130"/>
      <c r="T19" s="106"/>
      <c r="U19" s="106"/>
      <c r="V19" s="106"/>
      <c r="W19" s="106"/>
      <c r="X19" s="106"/>
      <c r="Y19" s="106"/>
      <c r="Z19" s="106"/>
      <c r="AA19" s="106"/>
      <c r="AB19" s="106"/>
      <c r="AC19" s="106"/>
      <c r="AD19" s="106"/>
      <c r="AE19" s="907" t="s">
        <v>684</v>
      </c>
      <c r="AF19" s="908"/>
      <c r="AG19" s="909"/>
      <c r="AH19" s="126"/>
      <c r="AJ19" s="130"/>
      <c r="AK19" s="106"/>
      <c r="AL19" s="106"/>
      <c r="AM19" s="106"/>
      <c r="AN19" s="106"/>
      <c r="AO19" s="106"/>
      <c r="AP19" s="106"/>
      <c r="AQ19" s="106"/>
      <c r="AR19" s="106"/>
      <c r="AS19" s="106"/>
      <c r="AT19" s="106"/>
      <c r="AU19" s="106"/>
      <c r="AV19" s="907" t="s">
        <v>684</v>
      </c>
      <c r="AW19" s="908"/>
      <c r="AX19" s="909"/>
      <c r="AY19" s="124"/>
    </row>
    <row r="20" spans="2:51" s="95" customFormat="1" ht="12" customHeight="1">
      <c r="B20" s="105"/>
      <c r="C20" s="106"/>
      <c r="D20" s="106"/>
      <c r="E20" s="106"/>
      <c r="F20" s="106"/>
      <c r="G20" s="106"/>
      <c r="H20" s="106"/>
      <c r="I20" s="106"/>
      <c r="J20" s="103"/>
      <c r="K20" s="103"/>
      <c r="L20" s="103"/>
      <c r="M20" s="103"/>
      <c r="N20" s="851"/>
      <c r="O20" s="932"/>
      <c r="P20" s="852"/>
      <c r="Q20" s="126"/>
      <c r="S20" s="105"/>
      <c r="T20" s="106"/>
      <c r="U20" s="106"/>
      <c r="V20" s="106"/>
      <c r="W20" s="106"/>
      <c r="X20" s="106"/>
      <c r="Y20" s="106"/>
      <c r="Z20" s="106"/>
      <c r="AA20" s="103"/>
      <c r="AB20" s="103"/>
      <c r="AC20" s="103"/>
      <c r="AD20" s="103"/>
      <c r="AE20" s="851"/>
      <c r="AF20" s="932"/>
      <c r="AG20" s="852"/>
      <c r="AH20" s="126"/>
      <c r="AJ20" s="105"/>
      <c r="AK20" s="106"/>
      <c r="AL20" s="106"/>
      <c r="AM20" s="106"/>
      <c r="AN20" s="106"/>
      <c r="AO20" s="106"/>
      <c r="AP20" s="106"/>
      <c r="AQ20" s="106"/>
      <c r="AR20" s="103"/>
      <c r="AS20" s="103"/>
      <c r="AT20" s="103"/>
      <c r="AU20" s="103"/>
      <c r="AV20" s="851"/>
      <c r="AW20" s="932"/>
      <c r="AX20" s="852"/>
      <c r="AY20" s="124"/>
    </row>
    <row r="21" spans="2:51" s="95" customFormat="1" ht="11.25" customHeight="1">
      <c r="B21" s="103"/>
      <c r="C21" s="103"/>
      <c r="D21" s="103"/>
      <c r="E21" s="103"/>
      <c r="F21" s="103"/>
      <c r="G21" s="103"/>
      <c r="H21" s="103"/>
      <c r="I21" s="103"/>
      <c r="J21" s="103"/>
      <c r="K21" s="103"/>
      <c r="L21" s="103"/>
      <c r="M21" s="103"/>
      <c r="N21" s="851"/>
      <c r="O21" s="932"/>
      <c r="P21" s="852"/>
      <c r="Q21" s="126"/>
      <c r="S21" s="103"/>
      <c r="T21" s="103"/>
      <c r="U21" s="103"/>
      <c r="V21" s="103"/>
      <c r="W21" s="103"/>
      <c r="X21" s="103"/>
      <c r="Y21" s="103"/>
      <c r="Z21" s="103"/>
      <c r="AA21" s="103"/>
      <c r="AB21" s="103"/>
      <c r="AC21" s="103"/>
      <c r="AD21" s="103"/>
      <c r="AE21" s="851"/>
      <c r="AF21" s="932"/>
      <c r="AG21" s="852"/>
      <c r="AH21" s="126"/>
      <c r="AJ21" s="103"/>
      <c r="AK21" s="103"/>
      <c r="AL21" s="103"/>
      <c r="AM21" s="103"/>
      <c r="AN21" s="103"/>
      <c r="AO21" s="103"/>
      <c r="AP21" s="103"/>
      <c r="AQ21" s="103"/>
      <c r="AR21" s="103"/>
      <c r="AS21" s="103"/>
      <c r="AT21" s="103"/>
      <c r="AU21" s="103"/>
      <c r="AV21" s="851"/>
      <c r="AW21" s="932"/>
      <c r="AX21" s="852"/>
      <c r="AY21" s="124"/>
    </row>
    <row r="22" spans="2:51" s="95" customFormat="1" ht="12" customHeight="1">
      <c r="B22" s="105" t="s">
        <v>714</v>
      </c>
      <c r="C22" s="105"/>
      <c r="D22" s="105"/>
      <c r="E22" s="103"/>
      <c r="F22" s="103"/>
      <c r="G22" s="103"/>
      <c r="H22" s="103"/>
      <c r="I22" s="103"/>
      <c r="J22" s="103"/>
      <c r="K22" s="103"/>
      <c r="L22" s="103"/>
      <c r="M22" s="103"/>
      <c r="N22" s="851"/>
      <c r="O22" s="932"/>
      <c r="P22" s="852"/>
      <c r="Q22" s="126"/>
      <c r="S22" s="105" t="s">
        <v>714</v>
      </c>
      <c r="T22" s="105"/>
      <c r="U22" s="105"/>
      <c r="V22" s="103"/>
      <c r="W22" s="103"/>
      <c r="X22" s="103"/>
      <c r="Y22" s="103"/>
      <c r="Z22" s="103"/>
      <c r="AA22" s="103"/>
      <c r="AB22" s="103"/>
      <c r="AC22" s="103"/>
      <c r="AD22" s="103"/>
      <c r="AE22" s="851"/>
      <c r="AF22" s="932"/>
      <c r="AG22" s="852"/>
      <c r="AH22" s="126"/>
      <c r="AJ22" s="105" t="s">
        <v>714</v>
      </c>
      <c r="AK22" s="105"/>
      <c r="AL22" s="105"/>
      <c r="AM22" s="103"/>
      <c r="AN22" s="103"/>
      <c r="AO22" s="103"/>
      <c r="AP22" s="103"/>
      <c r="AQ22" s="103"/>
      <c r="AR22" s="103"/>
      <c r="AS22" s="103"/>
      <c r="AT22" s="103"/>
      <c r="AU22" s="103"/>
      <c r="AV22" s="851"/>
      <c r="AW22" s="932"/>
      <c r="AX22" s="852"/>
      <c r="AY22" s="124"/>
    </row>
    <row r="23" spans="2:51" s="95" customFormat="1" ht="12" customHeight="1">
      <c r="B23" s="103"/>
      <c r="C23" s="106"/>
      <c r="D23" s="106"/>
      <c r="E23" s="106"/>
      <c r="F23" s="106"/>
      <c r="G23" s="106"/>
      <c r="H23" s="106"/>
      <c r="I23" s="106"/>
      <c r="J23" s="106"/>
      <c r="K23" s="106"/>
      <c r="L23" s="106"/>
      <c r="M23" s="106"/>
      <c r="N23" s="853"/>
      <c r="O23" s="899"/>
      <c r="P23" s="854"/>
      <c r="Q23" s="126"/>
      <c r="S23" s="103"/>
      <c r="T23" s="106"/>
      <c r="U23" s="106"/>
      <c r="V23" s="106"/>
      <c r="W23" s="106"/>
      <c r="X23" s="106"/>
      <c r="Y23" s="106"/>
      <c r="Z23" s="106"/>
      <c r="AA23" s="106"/>
      <c r="AB23" s="106"/>
      <c r="AC23" s="106"/>
      <c r="AD23" s="106"/>
      <c r="AE23" s="853"/>
      <c r="AF23" s="899"/>
      <c r="AG23" s="854"/>
      <c r="AH23" s="126"/>
      <c r="AJ23" s="103"/>
      <c r="AK23" s="106"/>
      <c r="AL23" s="106"/>
      <c r="AM23" s="106"/>
      <c r="AN23" s="106"/>
      <c r="AO23" s="106"/>
      <c r="AP23" s="106"/>
      <c r="AQ23" s="106"/>
      <c r="AR23" s="106"/>
      <c r="AS23" s="106"/>
      <c r="AT23" s="106"/>
      <c r="AU23" s="106"/>
      <c r="AV23" s="853"/>
      <c r="AW23" s="899"/>
      <c r="AX23" s="854"/>
      <c r="AY23" s="124"/>
    </row>
    <row r="24" spans="2:51" s="95" customFormat="1" ht="12" customHeight="1">
      <c r="B24" s="114"/>
      <c r="C24" s="114"/>
      <c r="D24" s="114"/>
      <c r="E24" s="114"/>
      <c r="F24" s="114"/>
      <c r="G24" s="114"/>
      <c r="H24" s="114"/>
      <c r="I24" s="114"/>
      <c r="J24" s="110"/>
      <c r="K24" s="110"/>
      <c r="L24" s="110"/>
      <c r="M24" s="110"/>
      <c r="N24" s="115"/>
      <c r="O24" s="115"/>
      <c r="P24" s="115"/>
      <c r="Q24" s="126"/>
      <c r="S24" s="114"/>
      <c r="T24" s="114"/>
      <c r="U24" s="114"/>
      <c r="V24" s="114"/>
      <c r="W24" s="114"/>
      <c r="X24" s="114"/>
      <c r="Y24" s="114"/>
      <c r="Z24" s="114"/>
      <c r="AA24" s="110"/>
      <c r="AB24" s="110"/>
      <c r="AC24" s="110"/>
      <c r="AD24" s="110"/>
      <c r="AE24" s="115"/>
      <c r="AF24" s="115"/>
      <c r="AG24" s="115"/>
      <c r="AH24" s="126"/>
      <c r="AJ24" s="114"/>
      <c r="AK24" s="114"/>
      <c r="AL24" s="114"/>
      <c r="AM24" s="114"/>
      <c r="AN24" s="114"/>
      <c r="AO24" s="114"/>
      <c r="AP24" s="114"/>
      <c r="AQ24" s="114"/>
      <c r="AR24" s="110"/>
      <c r="AS24" s="110"/>
      <c r="AT24" s="110"/>
      <c r="AU24" s="110"/>
      <c r="AV24" s="115"/>
      <c r="AW24" s="115"/>
      <c r="AX24" s="115"/>
      <c r="AY24" s="124"/>
    </row>
    <row r="25" spans="1:52" ht="27.75" customHeight="1" thickBot="1">
      <c r="A25" s="117"/>
      <c r="B25" s="117"/>
      <c r="C25" s="117"/>
      <c r="D25" s="117"/>
      <c r="E25" s="117"/>
      <c r="F25" s="117"/>
      <c r="G25" s="117"/>
      <c r="H25" s="117"/>
      <c r="I25" s="117"/>
      <c r="J25" s="117"/>
      <c r="K25" s="117"/>
      <c r="L25" s="117"/>
      <c r="M25" s="117"/>
      <c r="N25" s="117"/>
      <c r="O25" s="117"/>
      <c r="P25" s="117"/>
      <c r="Q25" s="131"/>
      <c r="R25" s="117"/>
      <c r="S25" s="117"/>
      <c r="T25" s="117"/>
      <c r="U25" s="117"/>
      <c r="V25" s="117"/>
      <c r="W25" s="117"/>
      <c r="X25" s="117"/>
      <c r="Y25" s="117"/>
      <c r="Z25" s="117"/>
      <c r="AA25" s="117"/>
      <c r="AB25" s="117"/>
      <c r="AC25" s="117"/>
      <c r="AD25" s="117"/>
      <c r="AE25" s="117"/>
      <c r="AF25" s="117"/>
      <c r="AG25" s="117"/>
      <c r="AH25" s="131"/>
      <c r="AI25" s="117"/>
      <c r="AJ25" s="117"/>
      <c r="AK25" s="117"/>
      <c r="AL25" s="117"/>
      <c r="AM25" s="117"/>
      <c r="AN25" s="117"/>
      <c r="AO25" s="117"/>
      <c r="AP25" s="117"/>
      <c r="AQ25" s="117"/>
      <c r="AR25" s="117"/>
      <c r="AS25" s="117"/>
      <c r="AT25" s="117"/>
      <c r="AU25" s="117"/>
      <c r="AV25" s="117"/>
      <c r="AW25" s="117"/>
      <c r="AX25" s="117"/>
      <c r="AY25" s="124"/>
      <c r="AZ25" s="132"/>
    </row>
    <row r="26" spans="1:51" ht="27.75" customHeight="1">
      <c r="A26" s="95"/>
      <c r="B26" s="95"/>
      <c r="C26" s="95"/>
      <c r="D26" s="95"/>
      <c r="E26" s="95"/>
      <c r="F26" s="95"/>
      <c r="G26" s="95"/>
      <c r="H26" s="95"/>
      <c r="I26" s="95"/>
      <c r="J26" s="95"/>
      <c r="K26" s="95"/>
      <c r="L26" s="95"/>
      <c r="M26" s="95"/>
      <c r="N26" s="913" t="s">
        <v>707</v>
      </c>
      <c r="O26" s="913"/>
      <c r="P26" s="913"/>
      <c r="Q26" s="126"/>
      <c r="R26" s="95"/>
      <c r="S26" s="95"/>
      <c r="T26" s="95"/>
      <c r="U26" s="95"/>
      <c r="V26" s="95"/>
      <c r="W26" s="95"/>
      <c r="X26" s="95"/>
      <c r="Y26" s="95"/>
      <c r="Z26" s="95"/>
      <c r="AA26" s="95"/>
      <c r="AB26" s="95"/>
      <c r="AC26" s="95"/>
      <c r="AD26" s="95"/>
      <c r="AE26" s="913" t="s">
        <v>707</v>
      </c>
      <c r="AF26" s="913"/>
      <c r="AG26" s="913"/>
      <c r="AH26" s="126"/>
      <c r="AI26" s="95"/>
      <c r="AJ26" s="95"/>
      <c r="AK26" s="95"/>
      <c r="AL26" s="95"/>
      <c r="AM26" s="95"/>
      <c r="AN26" s="95"/>
      <c r="AO26" s="95"/>
      <c r="AP26" s="95"/>
      <c r="AQ26" s="95"/>
      <c r="AR26" s="95"/>
      <c r="AS26" s="95"/>
      <c r="AT26" s="95"/>
      <c r="AU26" s="95"/>
      <c r="AV26" s="913" t="s">
        <v>707</v>
      </c>
      <c r="AW26" s="913"/>
      <c r="AX26" s="913"/>
      <c r="AY26" s="124"/>
    </row>
    <row r="27" spans="1:51" ht="12" customHeight="1">
      <c r="A27" s="95"/>
      <c r="B27" s="901" t="s">
        <v>715</v>
      </c>
      <c r="C27" s="902"/>
      <c r="D27" s="905"/>
      <c r="E27" s="905"/>
      <c r="F27" s="905"/>
      <c r="G27" s="905"/>
      <c r="H27" s="905"/>
      <c r="I27" s="905"/>
      <c r="J27" s="905"/>
      <c r="K27" s="905"/>
      <c r="L27" s="906"/>
      <c r="M27" s="907" t="s">
        <v>677</v>
      </c>
      <c r="N27" s="908"/>
      <c r="O27" s="908"/>
      <c r="P27" s="909"/>
      <c r="Q27" s="126"/>
      <c r="R27" s="95"/>
      <c r="S27" s="901" t="s">
        <v>715</v>
      </c>
      <c r="T27" s="902"/>
      <c r="U27" s="905"/>
      <c r="V27" s="905"/>
      <c r="W27" s="905"/>
      <c r="X27" s="905"/>
      <c r="Y27" s="905"/>
      <c r="Z27" s="905"/>
      <c r="AA27" s="905"/>
      <c r="AB27" s="905"/>
      <c r="AC27" s="906"/>
      <c r="AD27" s="907" t="s">
        <v>677</v>
      </c>
      <c r="AE27" s="908"/>
      <c r="AF27" s="908"/>
      <c r="AG27" s="909"/>
      <c r="AH27" s="126"/>
      <c r="AI27" s="95"/>
      <c r="AJ27" s="901" t="s">
        <v>715</v>
      </c>
      <c r="AK27" s="902"/>
      <c r="AL27" s="905"/>
      <c r="AM27" s="905"/>
      <c r="AN27" s="905"/>
      <c r="AO27" s="905"/>
      <c r="AP27" s="905"/>
      <c r="AQ27" s="905"/>
      <c r="AR27" s="905"/>
      <c r="AS27" s="905"/>
      <c r="AT27" s="906"/>
      <c r="AU27" s="907" t="s">
        <v>677</v>
      </c>
      <c r="AV27" s="908"/>
      <c r="AW27" s="908"/>
      <c r="AX27" s="909"/>
      <c r="AY27" s="124"/>
    </row>
    <row r="28" spans="1:51" ht="12" customHeight="1">
      <c r="A28" s="95"/>
      <c r="B28" s="903"/>
      <c r="C28" s="904"/>
      <c r="D28" s="884"/>
      <c r="E28" s="884"/>
      <c r="F28" s="884"/>
      <c r="G28" s="884"/>
      <c r="H28" s="884"/>
      <c r="I28" s="884"/>
      <c r="J28" s="884"/>
      <c r="K28" s="884"/>
      <c r="L28" s="885"/>
      <c r="M28" s="910"/>
      <c r="N28" s="911"/>
      <c r="O28" s="911"/>
      <c r="P28" s="912"/>
      <c r="Q28" s="126"/>
      <c r="R28" s="95"/>
      <c r="S28" s="903"/>
      <c r="T28" s="904"/>
      <c r="U28" s="884"/>
      <c r="V28" s="884"/>
      <c r="W28" s="884"/>
      <c r="X28" s="884"/>
      <c r="Y28" s="884"/>
      <c r="Z28" s="884"/>
      <c r="AA28" s="884"/>
      <c r="AB28" s="884"/>
      <c r="AC28" s="885"/>
      <c r="AD28" s="910"/>
      <c r="AE28" s="911"/>
      <c r="AF28" s="911"/>
      <c r="AG28" s="912"/>
      <c r="AH28" s="126"/>
      <c r="AI28" s="95"/>
      <c r="AJ28" s="903"/>
      <c r="AK28" s="904"/>
      <c r="AL28" s="884"/>
      <c r="AM28" s="884"/>
      <c r="AN28" s="884"/>
      <c r="AO28" s="884"/>
      <c r="AP28" s="884"/>
      <c r="AQ28" s="884"/>
      <c r="AR28" s="884"/>
      <c r="AS28" s="884"/>
      <c r="AT28" s="885"/>
      <c r="AU28" s="910"/>
      <c r="AV28" s="911"/>
      <c r="AW28" s="911"/>
      <c r="AX28" s="912"/>
      <c r="AY28" s="124"/>
    </row>
    <row r="29" spans="1:51" ht="12" customHeight="1">
      <c r="A29" s="95"/>
      <c r="B29" s="907" t="s">
        <v>676</v>
      </c>
      <c r="C29" s="908"/>
      <c r="D29" s="908"/>
      <c r="E29" s="908"/>
      <c r="F29" s="908"/>
      <c r="G29" s="908"/>
      <c r="H29" s="908"/>
      <c r="I29" s="908"/>
      <c r="J29" s="908"/>
      <c r="K29" s="908"/>
      <c r="L29" s="909"/>
      <c r="M29" s="907" t="s">
        <v>683</v>
      </c>
      <c r="N29" s="908"/>
      <c r="O29" s="908"/>
      <c r="P29" s="909"/>
      <c r="Q29" s="126"/>
      <c r="R29" s="95"/>
      <c r="S29" s="907" t="s">
        <v>676</v>
      </c>
      <c r="T29" s="908"/>
      <c r="U29" s="908"/>
      <c r="V29" s="908"/>
      <c r="W29" s="908"/>
      <c r="X29" s="908"/>
      <c r="Y29" s="908"/>
      <c r="Z29" s="908"/>
      <c r="AA29" s="908"/>
      <c r="AB29" s="908"/>
      <c r="AC29" s="909"/>
      <c r="AD29" s="907" t="s">
        <v>683</v>
      </c>
      <c r="AE29" s="908"/>
      <c r="AF29" s="908"/>
      <c r="AG29" s="909"/>
      <c r="AH29" s="126"/>
      <c r="AI29" s="95"/>
      <c r="AJ29" s="907" t="s">
        <v>676</v>
      </c>
      <c r="AK29" s="908"/>
      <c r="AL29" s="908"/>
      <c r="AM29" s="908"/>
      <c r="AN29" s="908"/>
      <c r="AO29" s="908"/>
      <c r="AP29" s="908"/>
      <c r="AQ29" s="908"/>
      <c r="AR29" s="908"/>
      <c r="AS29" s="908"/>
      <c r="AT29" s="909"/>
      <c r="AU29" s="907" t="s">
        <v>683</v>
      </c>
      <c r="AV29" s="908"/>
      <c r="AW29" s="908"/>
      <c r="AX29" s="909"/>
      <c r="AY29" s="124"/>
    </row>
    <row r="30" spans="1:51" ht="12" customHeight="1">
      <c r="A30" s="95"/>
      <c r="B30" s="910"/>
      <c r="C30" s="914"/>
      <c r="D30" s="914"/>
      <c r="E30" s="914"/>
      <c r="F30" s="914"/>
      <c r="G30" s="914"/>
      <c r="H30" s="914"/>
      <c r="I30" s="914"/>
      <c r="J30" s="914"/>
      <c r="K30" s="914"/>
      <c r="L30" s="915"/>
      <c r="M30" s="916"/>
      <c r="N30" s="917"/>
      <c r="O30" s="917"/>
      <c r="P30" s="918"/>
      <c r="Q30" s="126"/>
      <c r="R30" s="95"/>
      <c r="S30" s="910"/>
      <c r="T30" s="914"/>
      <c r="U30" s="914"/>
      <c r="V30" s="914"/>
      <c r="W30" s="914"/>
      <c r="X30" s="914"/>
      <c r="Y30" s="914"/>
      <c r="Z30" s="914"/>
      <c r="AA30" s="914"/>
      <c r="AB30" s="914"/>
      <c r="AC30" s="915"/>
      <c r="AD30" s="916"/>
      <c r="AE30" s="917"/>
      <c r="AF30" s="917"/>
      <c r="AG30" s="918"/>
      <c r="AH30" s="126"/>
      <c r="AI30" s="95"/>
      <c r="AJ30" s="910"/>
      <c r="AK30" s="914"/>
      <c r="AL30" s="914"/>
      <c r="AM30" s="914"/>
      <c r="AN30" s="914"/>
      <c r="AO30" s="914"/>
      <c r="AP30" s="914"/>
      <c r="AQ30" s="914"/>
      <c r="AR30" s="914"/>
      <c r="AS30" s="914"/>
      <c r="AT30" s="915"/>
      <c r="AU30" s="916"/>
      <c r="AV30" s="917"/>
      <c r="AW30" s="917"/>
      <c r="AX30" s="918"/>
      <c r="AY30" s="124"/>
    </row>
    <row r="31" spans="1:51" ht="12" customHeight="1">
      <c r="A31" s="95"/>
      <c r="B31" s="907" t="s">
        <v>673</v>
      </c>
      <c r="C31" s="908"/>
      <c r="D31" s="908"/>
      <c r="E31" s="908"/>
      <c r="F31" s="908"/>
      <c r="G31" s="908"/>
      <c r="H31" s="909"/>
      <c r="I31" s="907" t="s">
        <v>709</v>
      </c>
      <c r="J31" s="908"/>
      <c r="K31" s="908"/>
      <c r="L31" s="909"/>
      <c r="M31" s="127" t="s">
        <v>582</v>
      </c>
      <c r="N31" s="907" t="s">
        <v>686</v>
      </c>
      <c r="O31" s="908"/>
      <c r="P31" s="909"/>
      <c r="Q31" s="126"/>
      <c r="R31" s="95"/>
      <c r="S31" s="907" t="s">
        <v>673</v>
      </c>
      <c r="T31" s="908"/>
      <c r="U31" s="908"/>
      <c r="V31" s="908"/>
      <c r="W31" s="908"/>
      <c r="X31" s="908"/>
      <c r="Y31" s="909"/>
      <c r="Z31" s="907" t="s">
        <v>709</v>
      </c>
      <c r="AA31" s="908"/>
      <c r="AB31" s="908"/>
      <c r="AC31" s="909"/>
      <c r="AD31" s="127" t="s">
        <v>582</v>
      </c>
      <c r="AE31" s="907" t="s">
        <v>686</v>
      </c>
      <c r="AF31" s="908"/>
      <c r="AG31" s="909"/>
      <c r="AH31" s="126"/>
      <c r="AI31" s="95"/>
      <c r="AJ31" s="907" t="s">
        <v>673</v>
      </c>
      <c r="AK31" s="908"/>
      <c r="AL31" s="908"/>
      <c r="AM31" s="908"/>
      <c r="AN31" s="908"/>
      <c r="AO31" s="908"/>
      <c r="AP31" s="909"/>
      <c r="AQ31" s="907" t="s">
        <v>709</v>
      </c>
      <c r="AR31" s="908"/>
      <c r="AS31" s="908"/>
      <c r="AT31" s="909"/>
      <c r="AU31" s="127" t="s">
        <v>582</v>
      </c>
      <c r="AV31" s="907" t="s">
        <v>686</v>
      </c>
      <c r="AW31" s="908"/>
      <c r="AX31" s="909"/>
      <c r="AY31" s="124"/>
    </row>
    <row r="32" spans="1:51" ht="12" customHeight="1">
      <c r="A32" s="95"/>
      <c r="B32" s="910"/>
      <c r="C32" s="911"/>
      <c r="D32" s="911"/>
      <c r="E32" s="911"/>
      <c r="F32" s="911"/>
      <c r="G32" s="911"/>
      <c r="H32" s="912"/>
      <c r="I32" s="128"/>
      <c r="J32" s="919"/>
      <c r="K32" s="919"/>
      <c r="L32" s="920"/>
      <c r="M32" s="129"/>
      <c r="N32" s="910"/>
      <c r="O32" s="911"/>
      <c r="P32" s="912"/>
      <c r="Q32" s="126"/>
      <c r="R32" s="95"/>
      <c r="S32" s="910"/>
      <c r="T32" s="911"/>
      <c r="U32" s="911"/>
      <c r="V32" s="911"/>
      <c r="W32" s="911"/>
      <c r="X32" s="911"/>
      <c r="Y32" s="912"/>
      <c r="Z32" s="128"/>
      <c r="AA32" s="919"/>
      <c r="AB32" s="919"/>
      <c r="AC32" s="920"/>
      <c r="AD32" s="129"/>
      <c r="AE32" s="910"/>
      <c r="AF32" s="911"/>
      <c r="AG32" s="912"/>
      <c r="AH32" s="126"/>
      <c r="AI32" s="95"/>
      <c r="AJ32" s="910"/>
      <c r="AK32" s="911"/>
      <c r="AL32" s="911"/>
      <c r="AM32" s="911"/>
      <c r="AN32" s="911"/>
      <c r="AO32" s="911"/>
      <c r="AP32" s="912"/>
      <c r="AQ32" s="128"/>
      <c r="AR32" s="919"/>
      <c r="AS32" s="919"/>
      <c r="AT32" s="920"/>
      <c r="AU32" s="129"/>
      <c r="AV32" s="910"/>
      <c r="AW32" s="911"/>
      <c r="AX32" s="912"/>
      <c r="AY32" s="124"/>
    </row>
    <row r="33" spans="1:51" ht="12" customHeight="1">
      <c r="A33" s="95"/>
      <c r="B33" s="907" t="s">
        <v>710</v>
      </c>
      <c r="C33" s="908"/>
      <c r="D33" s="908"/>
      <c r="E33" s="908"/>
      <c r="F33" s="908"/>
      <c r="G33" s="908"/>
      <c r="H33" s="908"/>
      <c r="I33" s="908"/>
      <c r="J33" s="908"/>
      <c r="K33" s="908"/>
      <c r="L33" s="909"/>
      <c r="M33" s="907" t="s">
        <v>711</v>
      </c>
      <c r="N33" s="908"/>
      <c r="O33" s="908"/>
      <c r="P33" s="909"/>
      <c r="Q33" s="126"/>
      <c r="R33" s="95"/>
      <c r="S33" s="907" t="s">
        <v>710</v>
      </c>
      <c r="T33" s="908"/>
      <c r="U33" s="908"/>
      <c r="V33" s="908"/>
      <c r="W33" s="908"/>
      <c r="X33" s="908"/>
      <c r="Y33" s="908"/>
      <c r="Z33" s="908"/>
      <c r="AA33" s="908"/>
      <c r="AB33" s="908"/>
      <c r="AC33" s="909"/>
      <c r="AD33" s="907" t="s">
        <v>711</v>
      </c>
      <c r="AE33" s="908"/>
      <c r="AF33" s="908"/>
      <c r="AG33" s="909"/>
      <c r="AH33" s="126"/>
      <c r="AI33" s="95"/>
      <c r="AJ33" s="907" t="s">
        <v>710</v>
      </c>
      <c r="AK33" s="908"/>
      <c r="AL33" s="908"/>
      <c r="AM33" s="908"/>
      <c r="AN33" s="908"/>
      <c r="AO33" s="908"/>
      <c r="AP33" s="908"/>
      <c r="AQ33" s="908"/>
      <c r="AR33" s="908"/>
      <c r="AS33" s="908"/>
      <c r="AT33" s="909"/>
      <c r="AU33" s="907" t="s">
        <v>711</v>
      </c>
      <c r="AV33" s="908"/>
      <c r="AW33" s="908"/>
      <c r="AX33" s="909"/>
      <c r="AY33" s="124"/>
    </row>
    <row r="34" spans="1:51" ht="12" customHeight="1">
      <c r="A34" s="95"/>
      <c r="B34" s="910"/>
      <c r="C34" s="914"/>
      <c r="D34" s="914"/>
      <c r="E34" s="914"/>
      <c r="F34" s="914"/>
      <c r="G34" s="914"/>
      <c r="H34" s="914"/>
      <c r="I34" s="914"/>
      <c r="J34" s="914"/>
      <c r="K34" s="914"/>
      <c r="L34" s="111"/>
      <c r="M34" s="916"/>
      <c r="N34" s="917"/>
      <c r="O34" s="917"/>
      <c r="P34" s="918"/>
      <c r="Q34" s="126"/>
      <c r="R34" s="95"/>
      <c r="S34" s="910"/>
      <c r="T34" s="914"/>
      <c r="U34" s="914"/>
      <c r="V34" s="914"/>
      <c r="W34" s="914"/>
      <c r="X34" s="914"/>
      <c r="Y34" s="914"/>
      <c r="Z34" s="914"/>
      <c r="AA34" s="914"/>
      <c r="AB34" s="914"/>
      <c r="AC34" s="111"/>
      <c r="AD34" s="916"/>
      <c r="AE34" s="917"/>
      <c r="AF34" s="917"/>
      <c r="AG34" s="918"/>
      <c r="AH34" s="126"/>
      <c r="AI34" s="95"/>
      <c r="AJ34" s="910"/>
      <c r="AK34" s="914"/>
      <c r="AL34" s="914"/>
      <c r="AM34" s="914"/>
      <c r="AN34" s="914"/>
      <c r="AO34" s="914"/>
      <c r="AP34" s="914"/>
      <c r="AQ34" s="914"/>
      <c r="AR34" s="914"/>
      <c r="AS34" s="914"/>
      <c r="AT34" s="111"/>
      <c r="AU34" s="916"/>
      <c r="AV34" s="917"/>
      <c r="AW34" s="917"/>
      <c r="AX34" s="918"/>
      <c r="AY34" s="124"/>
    </row>
    <row r="35" spans="1:51" ht="12" customHeight="1">
      <c r="A35" s="95"/>
      <c r="B35" s="921" t="s">
        <v>576</v>
      </c>
      <c r="C35" s="924" t="s">
        <v>669</v>
      </c>
      <c r="D35" s="924"/>
      <c r="E35" s="924"/>
      <c r="F35" s="924"/>
      <c r="G35" s="924"/>
      <c r="H35" s="924"/>
      <c r="I35" s="924"/>
      <c r="J35" s="924"/>
      <c r="K35" s="924"/>
      <c r="L35" s="924"/>
      <c r="M35" s="924"/>
      <c r="N35" s="924"/>
      <c r="O35" s="924"/>
      <c r="P35" s="925"/>
      <c r="Q35" s="126"/>
      <c r="R35" s="95"/>
      <c r="S35" s="921" t="s">
        <v>576</v>
      </c>
      <c r="T35" s="924" t="s">
        <v>669</v>
      </c>
      <c r="U35" s="924"/>
      <c r="V35" s="924"/>
      <c r="W35" s="924"/>
      <c r="X35" s="924"/>
      <c r="Y35" s="924"/>
      <c r="Z35" s="924"/>
      <c r="AA35" s="924"/>
      <c r="AB35" s="924"/>
      <c r="AC35" s="924"/>
      <c r="AD35" s="924"/>
      <c r="AE35" s="924"/>
      <c r="AF35" s="924"/>
      <c r="AG35" s="925"/>
      <c r="AH35" s="126"/>
      <c r="AI35" s="95"/>
      <c r="AJ35" s="921" t="s">
        <v>576</v>
      </c>
      <c r="AK35" s="924" t="s">
        <v>669</v>
      </c>
      <c r="AL35" s="924"/>
      <c r="AM35" s="924"/>
      <c r="AN35" s="924"/>
      <c r="AO35" s="924"/>
      <c r="AP35" s="924"/>
      <c r="AQ35" s="924"/>
      <c r="AR35" s="924"/>
      <c r="AS35" s="924"/>
      <c r="AT35" s="924"/>
      <c r="AU35" s="924"/>
      <c r="AV35" s="924"/>
      <c r="AW35" s="924"/>
      <c r="AX35" s="925"/>
      <c r="AY35" s="124"/>
    </row>
    <row r="36" spans="1:51" ht="12" customHeight="1">
      <c r="A36" s="95"/>
      <c r="B36" s="922"/>
      <c r="C36" s="926"/>
      <c r="D36" s="926"/>
      <c r="E36" s="926"/>
      <c r="F36" s="926"/>
      <c r="G36" s="926"/>
      <c r="H36" s="926"/>
      <c r="I36" s="926"/>
      <c r="J36" s="926"/>
      <c r="K36" s="926"/>
      <c r="L36" s="926"/>
      <c r="M36" s="926"/>
      <c r="N36" s="926"/>
      <c r="O36" s="926"/>
      <c r="P36" s="927"/>
      <c r="Q36" s="126"/>
      <c r="R36" s="95"/>
      <c r="S36" s="922"/>
      <c r="T36" s="926"/>
      <c r="U36" s="926"/>
      <c r="V36" s="926"/>
      <c r="W36" s="926"/>
      <c r="X36" s="926"/>
      <c r="Y36" s="926"/>
      <c r="Z36" s="926"/>
      <c r="AA36" s="926"/>
      <c r="AB36" s="926"/>
      <c r="AC36" s="926"/>
      <c r="AD36" s="926"/>
      <c r="AE36" s="926"/>
      <c r="AF36" s="926"/>
      <c r="AG36" s="927"/>
      <c r="AH36" s="126"/>
      <c r="AI36" s="95"/>
      <c r="AJ36" s="922"/>
      <c r="AK36" s="926"/>
      <c r="AL36" s="926"/>
      <c r="AM36" s="926"/>
      <c r="AN36" s="926"/>
      <c r="AO36" s="926"/>
      <c r="AP36" s="926"/>
      <c r="AQ36" s="926"/>
      <c r="AR36" s="926"/>
      <c r="AS36" s="926"/>
      <c r="AT36" s="926"/>
      <c r="AU36" s="926"/>
      <c r="AV36" s="926"/>
      <c r="AW36" s="926"/>
      <c r="AX36" s="927"/>
      <c r="AY36" s="124"/>
    </row>
    <row r="37" spans="1:51" ht="12" customHeight="1">
      <c r="A37" s="95"/>
      <c r="B37" s="922"/>
      <c r="C37" s="926"/>
      <c r="D37" s="926"/>
      <c r="E37" s="926"/>
      <c r="F37" s="926"/>
      <c r="G37" s="926"/>
      <c r="H37" s="926"/>
      <c r="I37" s="926"/>
      <c r="J37" s="926"/>
      <c r="K37" s="926"/>
      <c r="L37" s="926"/>
      <c r="M37" s="926"/>
      <c r="N37" s="926"/>
      <c r="O37" s="926"/>
      <c r="P37" s="927"/>
      <c r="Q37" s="126"/>
      <c r="R37" s="95"/>
      <c r="S37" s="922"/>
      <c r="T37" s="926"/>
      <c r="U37" s="926"/>
      <c r="V37" s="926"/>
      <c r="W37" s="926"/>
      <c r="X37" s="926"/>
      <c r="Y37" s="926"/>
      <c r="Z37" s="926"/>
      <c r="AA37" s="926"/>
      <c r="AB37" s="926"/>
      <c r="AC37" s="926"/>
      <c r="AD37" s="926"/>
      <c r="AE37" s="926"/>
      <c r="AF37" s="926"/>
      <c r="AG37" s="927"/>
      <c r="AH37" s="126"/>
      <c r="AI37" s="95"/>
      <c r="AJ37" s="922"/>
      <c r="AK37" s="926"/>
      <c r="AL37" s="926"/>
      <c r="AM37" s="926"/>
      <c r="AN37" s="926"/>
      <c r="AO37" s="926"/>
      <c r="AP37" s="926"/>
      <c r="AQ37" s="926"/>
      <c r="AR37" s="926"/>
      <c r="AS37" s="926"/>
      <c r="AT37" s="926"/>
      <c r="AU37" s="926"/>
      <c r="AV37" s="926"/>
      <c r="AW37" s="926"/>
      <c r="AX37" s="927"/>
      <c r="AY37" s="124"/>
    </row>
    <row r="38" spans="1:51" ht="12" customHeight="1">
      <c r="A38" s="95"/>
      <c r="B38" s="923"/>
      <c r="C38" s="928"/>
      <c r="D38" s="928"/>
      <c r="E38" s="928"/>
      <c r="F38" s="928"/>
      <c r="G38" s="928"/>
      <c r="H38" s="928"/>
      <c r="I38" s="928"/>
      <c r="J38" s="928"/>
      <c r="K38" s="928"/>
      <c r="L38" s="928"/>
      <c r="M38" s="928"/>
      <c r="N38" s="928"/>
      <c r="O38" s="928"/>
      <c r="P38" s="929"/>
      <c r="Q38" s="126"/>
      <c r="R38" s="95"/>
      <c r="S38" s="923"/>
      <c r="T38" s="928"/>
      <c r="U38" s="928"/>
      <c r="V38" s="928"/>
      <c r="W38" s="928"/>
      <c r="X38" s="928"/>
      <c r="Y38" s="928"/>
      <c r="Z38" s="928"/>
      <c r="AA38" s="928"/>
      <c r="AB38" s="928"/>
      <c r="AC38" s="928"/>
      <c r="AD38" s="928"/>
      <c r="AE38" s="928"/>
      <c r="AF38" s="928"/>
      <c r="AG38" s="929"/>
      <c r="AH38" s="126"/>
      <c r="AI38" s="95"/>
      <c r="AJ38" s="923"/>
      <c r="AK38" s="928"/>
      <c r="AL38" s="928"/>
      <c r="AM38" s="928"/>
      <c r="AN38" s="928"/>
      <c r="AO38" s="928"/>
      <c r="AP38" s="928"/>
      <c r="AQ38" s="928"/>
      <c r="AR38" s="928"/>
      <c r="AS38" s="928"/>
      <c r="AT38" s="928"/>
      <c r="AU38" s="928"/>
      <c r="AV38" s="928"/>
      <c r="AW38" s="928"/>
      <c r="AX38" s="929"/>
      <c r="AY38" s="124"/>
    </row>
    <row r="39" spans="1:51" ht="12" customHeight="1">
      <c r="A39" s="95"/>
      <c r="B39" s="105" t="s">
        <v>712</v>
      </c>
      <c r="C39" s="105"/>
      <c r="D39" s="105"/>
      <c r="E39" s="103"/>
      <c r="F39" s="103"/>
      <c r="G39" s="103"/>
      <c r="H39" s="103"/>
      <c r="I39" s="103"/>
      <c r="J39" s="103"/>
      <c r="K39" s="103"/>
      <c r="L39" s="103"/>
      <c r="M39" s="103"/>
      <c r="N39" s="907" t="s">
        <v>674</v>
      </c>
      <c r="O39" s="908"/>
      <c r="P39" s="909"/>
      <c r="Q39" s="126"/>
      <c r="R39" s="95"/>
      <c r="S39" s="105" t="s">
        <v>712</v>
      </c>
      <c r="T39" s="105"/>
      <c r="U39" s="105"/>
      <c r="V39" s="103"/>
      <c r="W39" s="103"/>
      <c r="X39" s="103"/>
      <c r="Y39" s="103"/>
      <c r="Z39" s="103"/>
      <c r="AA39" s="103"/>
      <c r="AB39" s="103"/>
      <c r="AC39" s="103"/>
      <c r="AD39" s="103"/>
      <c r="AE39" s="907" t="s">
        <v>674</v>
      </c>
      <c r="AF39" s="908"/>
      <c r="AG39" s="909"/>
      <c r="AH39" s="126"/>
      <c r="AI39" s="95"/>
      <c r="AJ39" s="105" t="s">
        <v>712</v>
      </c>
      <c r="AK39" s="105"/>
      <c r="AL39" s="105"/>
      <c r="AM39" s="103"/>
      <c r="AN39" s="103"/>
      <c r="AO39" s="103"/>
      <c r="AP39" s="103"/>
      <c r="AQ39" s="103"/>
      <c r="AR39" s="103"/>
      <c r="AS39" s="103"/>
      <c r="AT39" s="103"/>
      <c r="AU39" s="103"/>
      <c r="AV39" s="907" t="s">
        <v>674</v>
      </c>
      <c r="AW39" s="908"/>
      <c r="AX39" s="909"/>
      <c r="AY39" s="124"/>
    </row>
    <row r="40" spans="1:51" ht="12" customHeight="1">
      <c r="A40" s="95"/>
      <c r="B40" s="130"/>
      <c r="C40" s="106"/>
      <c r="D40" s="106"/>
      <c r="E40" s="106"/>
      <c r="F40" s="106"/>
      <c r="G40" s="106"/>
      <c r="H40" s="106"/>
      <c r="I40" s="106"/>
      <c r="J40" s="106"/>
      <c r="K40" s="106"/>
      <c r="L40" s="106"/>
      <c r="M40" s="106"/>
      <c r="N40" s="895"/>
      <c r="O40" s="930"/>
      <c r="P40" s="896"/>
      <c r="Q40" s="126"/>
      <c r="R40" s="95"/>
      <c r="S40" s="130"/>
      <c r="T40" s="106"/>
      <c r="U40" s="106"/>
      <c r="V40" s="106"/>
      <c r="W40" s="106"/>
      <c r="X40" s="106"/>
      <c r="Y40" s="106"/>
      <c r="Z40" s="106"/>
      <c r="AA40" s="106"/>
      <c r="AB40" s="106"/>
      <c r="AC40" s="106"/>
      <c r="AD40" s="106"/>
      <c r="AE40" s="895"/>
      <c r="AF40" s="930"/>
      <c r="AG40" s="896"/>
      <c r="AH40" s="126"/>
      <c r="AI40" s="95"/>
      <c r="AJ40" s="130"/>
      <c r="AK40" s="106"/>
      <c r="AL40" s="106"/>
      <c r="AM40" s="106"/>
      <c r="AN40" s="106"/>
      <c r="AO40" s="106"/>
      <c r="AP40" s="106"/>
      <c r="AQ40" s="106"/>
      <c r="AR40" s="106"/>
      <c r="AS40" s="106"/>
      <c r="AT40" s="106"/>
      <c r="AU40" s="106"/>
      <c r="AV40" s="895"/>
      <c r="AW40" s="930"/>
      <c r="AX40" s="896"/>
      <c r="AY40" s="124"/>
    </row>
    <row r="41" spans="1:51" ht="12" customHeight="1">
      <c r="A41" s="95"/>
      <c r="B41" s="105"/>
      <c r="C41" s="106"/>
      <c r="D41" s="106"/>
      <c r="E41" s="106"/>
      <c r="F41" s="106"/>
      <c r="G41" s="106"/>
      <c r="H41" s="103"/>
      <c r="I41" s="103"/>
      <c r="J41" s="103"/>
      <c r="K41" s="103"/>
      <c r="L41" s="103"/>
      <c r="M41" s="103"/>
      <c r="N41" s="895"/>
      <c r="O41" s="930"/>
      <c r="P41" s="896"/>
      <c r="Q41" s="126"/>
      <c r="R41" s="95"/>
      <c r="S41" s="105"/>
      <c r="T41" s="106"/>
      <c r="U41" s="106"/>
      <c r="V41" s="106"/>
      <c r="W41" s="106"/>
      <c r="X41" s="106"/>
      <c r="Y41" s="103"/>
      <c r="Z41" s="103"/>
      <c r="AA41" s="103"/>
      <c r="AB41" s="103"/>
      <c r="AC41" s="103"/>
      <c r="AD41" s="103"/>
      <c r="AE41" s="895"/>
      <c r="AF41" s="930"/>
      <c r="AG41" s="896"/>
      <c r="AH41" s="126"/>
      <c r="AI41" s="95"/>
      <c r="AJ41" s="105"/>
      <c r="AK41" s="106"/>
      <c r="AL41" s="106"/>
      <c r="AM41" s="106"/>
      <c r="AN41" s="106"/>
      <c r="AO41" s="106"/>
      <c r="AP41" s="103"/>
      <c r="AQ41" s="103"/>
      <c r="AR41" s="103"/>
      <c r="AS41" s="103"/>
      <c r="AT41" s="103"/>
      <c r="AU41" s="103"/>
      <c r="AV41" s="895"/>
      <c r="AW41" s="930"/>
      <c r="AX41" s="896"/>
      <c r="AY41" s="124"/>
    </row>
    <row r="42" spans="1:51" ht="12" customHeight="1">
      <c r="A42" s="95"/>
      <c r="B42" s="103"/>
      <c r="C42" s="103"/>
      <c r="D42" s="103"/>
      <c r="E42" s="103"/>
      <c r="F42" s="103"/>
      <c r="G42" s="103"/>
      <c r="H42" s="103"/>
      <c r="I42" s="103"/>
      <c r="J42" s="103"/>
      <c r="K42" s="103"/>
      <c r="L42" s="103"/>
      <c r="M42" s="103"/>
      <c r="N42" s="895"/>
      <c r="O42" s="930"/>
      <c r="P42" s="896"/>
      <c r="Q42" s="126"/>
      <c r="R42" s="95"/>
      <c r="S42" s="103"/>
      <c r="T42" s="103"/>
      <c r="U42" s="103"/>
      <c r="V42" s="103"/>
      <c r="W42" s="103"/>
      <c r="X42" s="103"/>
      <c r="Y42" s="103"/>
      <c r="Z42" s="103"/>
      <c r="AA42" s="103"/>
      <c r="AB42" s="103"/>
      <c r="AC42" s="103"/>
      <c r="AD42" s="103"/>
      <c r="AE42" s="895"/>
      <c r="AF42" s="930"/>
      <c r="AG42" s="896"/>
      <c r="AH42" s="126"/>
      <c r="AI42" s="95"/>
      <c r="AJ42" s="103"/>
      <c r="AK42" s="103"/>
      <c r="AL42" s="103"/>
      <c r="AM42" s="103"/>
      <c r="AN42" s="103"/>
      <c r="AO42" s="103"/>
      <c r="AP42" s="103"/>
      <c r="AQ42" s="103"/>
      <c r="AR42" s="103"/>
      <c r="AS42" s="103"/>
      <c r="AT42" s="103"/>
      <c r="AU42" s="103"/>
      <c r="AV42" s="895"/>
      <c r="AW42" s="930"/>
      <c r="AX42" s="896"/>
      <c r="AY42" s="124"/>
    </row>
    <row r="43" spans="1:51" ht="12" customHeight="1">
      <c r="A43" s="95"/>
      <c r="B43" s="105" t="s">
        <v>713</v>
      </c>
      <c r="C43" s="105"/>
      <c r="D43" s="105"/>
      <c r="E43" s="103"/>
      <c r="F43" s="103"/>
      <c r="G43" s="103"/>
      <c r="H43" s="103"/>
      <c r="I43" s="103"/>
      <c r="J43" s="103"/>
      <c r="K43" s="103"/>
      <c r="L43" s="103"/>
      <c r="M43" s="103"/>
      <c r="N43" s="897"/>
      <c r="O43" s="931"/>
      <c r="P43" s="898"/>
      <c r="Q43" s="126"/>
      <c r="R43" s="95"/>
      <c r="S43" s="105" t="s">
        <v>713</v>
      </c>
      <c r="T43" s="105"/>
      <c r="U43" s="105"/>
      <c r="V43" s="103"/>
      <c r="W43" s="103"/>
      <c r="X43" s="103"/>
      <c r="Y43" s="103"/>
      <c r="Z43" s="103"/>
      <c r="AA43" s="103"/>
      <c r="AB43" s="103"/>
      <c r="AC43" s="103"/>
      <c r="AD43" s="103"/>
      <c r="AE43" s="897"/>
      <c r="AF43" s="931"/>
      <c r="AG43" s="898"/>
      <c r="AH43" s="126"/>
      <c r="AI43" s="95"/>
      <c r="AJ43" s="105" t="s">
        <v>713</v>
      </c>
      <c r="AK43" s="105"/>
      <c r="AL43" s="105"/>
      <c r="AM43" s="103"/>
      <c r="AN43" s="103"/>
      <c r="AO43" s="103"/>
      <c r="AP43" s="103"/>
      <c r="AQ43" s="103"/>
      <c r="AR43" s="103"/>
      <c r="AS43" s="103"/>
      <c r="AT43" s="103"/>
      <c r="AU43" s="103"/>
      <c r="AV43" s="897"/>
      <c r="AW43" s="931"/>
      <c r="AX43" s="898"/>
      <c r="AY43" s="124"/>
    </row>
    <row r="44" spans="1:51" ht="12" customHeight="1">
      <c r="A44" s="95"/>
      <c r="B44" s="130"/>
      <c r="C44" s="106"/>
      <c r="D44" s="106"/>
      <c r="E44" s="106"/>
      <c r="F44" s="106"/>
      <c r="G44" s="106"/>
      <c r="H44" s="106"/>
      <c r="I44" s="106"/>
      <c r="J44" s="106"/>
      <c r="K44" s="106"/>
      <c r="L44" s="106"/>
      <c r="M44" s="106"/>
      <c r="N44" s="907" t="s">
        <v>684</v>
      </c>
      <c r="O44" s="908"/>
      <c r="P44" s="909"/>
      <c r="Q44" s="126"/>
      <c r="R44" s="95"/>
      <c r="S44" s="130"/>
      <c r="T44" s="106"/>
      <c r="U44" s="106"/>
      <c r="V44" s="106"/>
      <c r="W44" s="106"/>
      <c r="X44" s="106"/>
      <c r="Y44" s="106"/>
      <c r="Z44" s="106"/>
      <c r="AA44" s="106"/>
      <c r="AB44" s="106"/>
      <c r="AC44" s="106"/>
      <c r="AD44" s="106"/>
      <c r="AE44" s="907" t="s">
        <v>684</v>
      </c>
      <c r="AF44" s="908"/>
      <c r="AG44" s="909"/>
      <c r="AH44" s="126"/>
      <c r="AI44" s="95"/>
      <c r="AJ44" s="130"/>
      <c r="AK44" s="106"/>
      <c r="AL44" s="106"/>
      <c r="AM44" s="106"/>
      <c r="AN44" s="106"/>
      <c r="AO44" s="106"/>
      <c r="AP44" s="106"/>
      <c r="AQ44" s="106"/>
      <c r="AR44" s="106"/>
      <c r="AS44" s="106"/>
      <c r="AT44" s="106"/>
      <c r="AU44" s="106"/>
      <c r="AV44" s="907" t="s">
        <v>684</v>
      </c>
      <c r="AW44" s="908"/>
      <c r="AX44" s="909"/>
      <c r="AY44" s="124"/>
    </row>
    <row r="45" spans="1:51" ht="12" customHeight="1">
      <c r="A45" s="95"/>
      <c r="B45" s="105"/>
      <c r="C45" s="106"/>
      <c r="D45" s="106"/>
      <c r="E45" s="106"/>
      <c r="F45" s="106"/>
      <c r="G45" s="106"/>
      <c r="H45" s="106"/>
      <c r="I45" s="106"/>
      <c r="J45" s="103"/>
      <c r="K45" s="103"/>
      <c r="L45" s="103"/>
      <c r="M45" s="103"/>
      <c r="N45" s="851"/>
      <c r="O45" s="932"/>
      <c r="P45" s="852"/>
      <c r="Q45" s="126"/>
      <c r="R45" s="95"/>
      <c r="S45" s="105"/>
      <c r="T45" s="106"/>
      <c r="U45" s="106"/>
      <c r="V45" s="106"/>
      <c r="W45" s="106"/>
      <c r="X45" s="106"/>
      <c r="Y45" s="106"/>
      <c r="Z45" s="106"/>
      <c r="AA45" s="103"/>
      <c r="AB45" s="103"/>
      <c r="AC45" s="103"/>
      <c r="AD45" s="103"/>
      <c r="AE45" s="851"/>
      <c r="AF45" s="932"/>
      <c r="AG45" s="852"/>
      <c r="AH45" s="126"/>
      <c r="AI45" s="95"/>
      <c r="AJ45" s="105"/>
      <c r="AK45" s="106"/>
      <c r="AL45" s="106"/>
      <c r="AM45" s="106"/>
      <c r="AN45" s="106"/>
      <c r="AO45" s="106"/>
      <c r="AP45" s="106"/>
      <c r="AQ45" s="106"/>
      <c r="AR45" s="103"/>
      <c r="AS45" s="103"/>
      <c r="AT45" s="103"/>
      <c r="AU45" s="103"/>
      <c r="AV45" s="851"/>
      <c r="AW45" s="932"/>
      <c r="AX45" s="852"/>
      <c r="AY45" s="124"/>
    </row>
    <row r="46" spans="1:51" ht="11.25" customHeight="1">
      <c r="A46" s="95"/>
      <c r="B46" s="103"/>
      <c r="C46" s="103"/>
      <c r="D46" s="103"/>
      <c r="E46" s="103"/>
      <c r="F46" s="103"/>
      <c r="G46" s="103"/>
      <c r="H46" s="103"/>
      <c r="I46" s="103"/>
      <c r="J46" s="103"/>
      <c r="K46" s="103"/>
      <c r="L46" s="103"/>
      <c r="M46" s="103"/>
      <c r="N46" s="851"/>
      <c r="O46" s="932"/>
      <c r="P46" s="852"/>
      <c r="Q46" s="126"/>
      <c r="R46" s="95"/>
      <c r="S46" s="103"/>
      <c r="T46" s="103"/>
      <c r="U46" s="103"/>
      <c r="V46" s="103"/>
      <c r="W46" s="103"/>
      <c r="X46" s="103"/>
      <c r="Y46" s="103"/>
      <c r="Z46" s="103"/>
      <c r="AA46" s="103"/>
      <c r="AB46" s="103"/>
      <c r="AC46" s="103"/>
      <c r="AD46" s="103"/>
      <c r="AE46" s="851"/>
      <c r="AF46" s="932"/>
      <c r="AG46" s="852"/>
      <c r="AH46" s="126"/>
      <c r="AI46" s="95"/>
      <c r="AJ46" s="103"/>
      <c r="AK46" s="103"/>
      <c r="AL46" s="103"/>
      <c r="AM46" s="103"/>
      <c r="AN46" s="103"/>
      <c r="AO46" s="103"/>
      <c r="AP46" s="103"/>
      <c r="AQ46" s="103"/>
      <c r="AR46" s="103"/>
      <c r="AS46" s="103"/>
      <c r="AT46" s="103"/>
      <c r="AU46" s="103"/>
      <c r="AV46" s="851"/>
      <c r="AW46" s="932"/>
      <c r="AX46" s="852"/>
      <c r="AY46" s="124"/>
    </row>
    <row r="47" spans="1:51" ht="12" customHeight="1">
      <c r="A47" s="95"/>
      <c r="B47" s="105" t="s">
        <v>714</v>
      </c>
      <c r="C47" s="105"/>
      <c r="D47" s="105"/>
      <c r="E47" s="103"/>
      <c r="F47" s="103"/>
      <c r="G47" s="103"/>
      <c r="H47" s="103"/>
      <c r="I47" s="103"/>
      <c r="J47" s="103"/>
      <c r="K47" s="103"/>
      <c r="L47" s="103"/>
      <c r="M47" s="103"/>
      <c r="N47" s="851"/>
      <c r="O47" s="932"/>
      <c r="P47" s="852"/>
      <c r="Q47" s="126"/>
      <c r="R47" s="95"/>
      <c r="S47" s="105" t="s">
        <v>714</v>
      </c>
      <c r="T47" s="105"/>
      <c r="U47" s="105"/>
      <c r="V47" s="103"/>
      <c r="W47" s="103"/>
      <c r="X47" s="103"/>
      <c r="Y47" s="103"/>
      <c r="Z47" s="103"/>
      <c r="AA47" s="103"/>
      <c r="AB47" s="103"/>
      <c r="AC47" s="103"/>
      <c r="AD47" s="103"/>
      <c r="AE47" s="851"/>
      <c r="AF47" s="932"/>
      <c r="AG47" s="852"/>
      <c r="AH47" s="126"/>
      <c r="AI47" s="95"/>
      <c r="AJ47" s="105" t="s">
        <v>714</v>
      </c>
      <c r="AK47" s="105"/>
      <c r="AL47" s="105"/>
      <c r="AM47" s="103"/>
      <c r="AN47" s="103"/>
      <c r="AO47" s="103"/>
      <c r="AP47" s="103"/>
      <c r="AQ47" s="103"/>
      <c r="AR47" s="103"/>
      <c r="AS47" s="103"/>
      <c r="AT47" s="103"/>
      <c r="AU47" s="103"/>
      <c r="AV47" s="851"/>
      <c r="AW47" s="932"/>
      <c r="AX47" s="852"/>
      <c r="AY47" s="124"/>
    </row>
    <row r="48" spans="1:51" ht="12" customHeight="1">
      <c r="A48" s="95"/>
      <c r="B48" s="103"/>
      <c r="C48" s="106"/>
      <c r="D48" s="106"/>
      <c r="E48" s="106"/>
      <c r="F48" s="106"/>
      <c r="G48" s="106"/>
      <c r="H48" s="106"/>
      <c r="I48" s="106"/>
      <c r="J48" s="106"/>
      <c r="K48" s="106"/>
      <c r="L48" s="106"/>
      <c r="M48" s="106"/>
      <c r="N48" s="853"/>
      <c r="O48" s="899"/>
      <c r="P48" s="854"/>
      <c r="Q48" s="126"/>
      <c r="R48" s="95"/>
      <c r="S48" s="103"/>
      <c r="T48" s="106"/>
      <c r="U48" s="106"/>
      <c r="V48" s="106"/>
      <c r="W48" s="106"/>
      <c r="X48" s="106"/>
      <c r="Y48" s="106"/>
      <c r="Z48" s="106"/>
      <c r="AA48" s="106"/>
      <c r="AB48" s="106"/>
      <c r="AC48" s="106"/>
      <c r="AD48" s="106"/>
      <c r="AE48" s="853"/>
      <c r="AF48" s="899"/>
      <c r="AG48" s="854"/>
      <c r="AH48" s="126"/>
      <c r="AI48" s="95"/>
      <c r="AJ48" s="103"/>
      <c r="AK48" s="106"/>
      <c r="AL48" s="106"/>
      <c r="AM48" s="106"/>
      <c r="AN48" s="106"/>
      <c r="AO48" s="106"/>
      <c r="AP48" s="106"/>
      <c r="AQ48" s="106"/>
      <c r="AR48" s="106"/>
      <c r="AS48" s="106"/>
      <c r="AT48" s="106"/>
      <c r="AU48" s="106"/>
      <c r="AV48" s="853"/>
      <c r="AW48" s="899"/>
      <c r="AX48" s="854"/>
      <c r="AY48" s="124"/>
    </row>
    <row r="49" spans="1:51" ht="12" customHeight="1">
      <c r="A49" s="95"/>
      <c r="B49" s="114"/>
      <c r="C49" s="114"/>
      <c r="D49" s="114"/>
      <c r="E49" s="114"/>
      <c r="F49" s="114"/>
      <c r="G49" s="114"/>
      <c r="H49" s="114"/>
      <c r="I49" s="114"/>
      <c r="J49" s="110"/>
      <c r="K49" s="110"/>
      <c r="L49" s="110"/>
      <c r="M49" s="110"/>
      <c r="N49" s="115"/>
      <c r="O49" s="115"/>
      <c r="P49" s="115"/>
      <c r="Q49" s="126"/>
      <c r="R49" s="95"/>
      <c r="S49" s="114"/>
      <c r="T49" s="114"/>
      <c r="U49" s="114"/>
      <c r="V49" s="114"/>
      <c r="W49" s="114"/>
      <c r="X49" s="114"/>
      <c r="Y49" s="114"/>
      <c r="Z49" s="114"/>
      <c r="AA49" s="110"/>
      <c r="AB49" s="110"/>
      <c r="AC49" s="110"/>
      <c r="AD49" s="110"/>
      <c r="AE49" s="115"/>
      <c r="AF49" s="115"/>
      <c r="AG49" s="115"/>
      <c r="AH49" s="126"/>
      <c r="AI49" s="95"/>
      <c r="AJ49" s="114"/>
      <c r="AK49" s="114"/>
      <c r="AL49" s="114"/>
      <c r="AM49" s="114"/>
      <c r="AN49" s="114"/>
      <c r="AO49" s="114"/>
      <c r="AP49" s="114"/>
      <c r="AQ49" s="114"/>
      <c r="AR49" s="110"/>
      <c r="AS49" s="110"/>
      <c r="AT49" s="110"/>
      <c r="AU49" s="110"/>
      <c r="AV49" s="115"/>
      <c r="AW49" s="115"/>
      <c r="AX49" s="115"/>
      <c r="AY49" s="124"/>
    </row>
    <row r="50" spans="1:51" s="133" customFormat="1" ht="10.5" customHeight="1">
      <c r="A50" s="124"/>
      <c r="B50" s="124"/>
      <c r="C50" s="124"/>
      <c r="D50" s="124"/>
      <c r="E50" s="124"/>
      <c r="F50" s="124"/>
      <c r="G50" s="124"/>
      <c r="H50" s="124"/>
      <c r="I50" s="124"/>
      <c r="J50" s="124"/>
      <c r="K50" s="124"/>
      <c r="L50" s="124"/>
      <c r="M50" s="124"/>
      <c r="N50" s="124"/>
      <c r="O50" s="124"/>
      <c r="P50" s="124"/>
      <c r="Q50" s="126"/>
      <c r="R50" s="124"/>
      <c r="S50" s="124"/>
      <c r="T50" s="124"/>
      <c r="U50" s="124"/>
      <c r="V50" s="124"/>
      <c r="W50" s="124"/>
      <c r="X50" s="124"/>
      <c r="Y50" s="124"/>
      <c r="Z50" s="124"/>
      <c r="AA50" s="124"/>
      <c r="AB50" s="124"/>
      <c r="AC50" s="124"/>
      <c r="AD50" s="124"/>
      <c r="AE50" s="124"/>
      <c r="AF50" s="124"/>
      <c r="AG50" s="124"/>
      <c r="AH50" s="126"/>
      <c r="AI50" s="124"/>
      <c r="AJ50" s="124"/>
      <c r="AK50" s="124"/>
      <c r="AL50" s="124"/>
      <c r="AM50" s="124"/>
      <c r="AN50" s="124"/>
      <c r="AO50" s="124"/>
      <c r="AP50" s="124"/>
      <c r="AQ50" s="124"/>
      <c r="AR50" s="124"/>
      <c r="AS50" s="124"/>
      <c r="AT50" s="124"/>
      <c r="AU50" s="124"/>
      <c r="AV50" s="124"/>
      <c r="AW50" s="124"/>
      <c r="AX50" s="124"/>
      <c r="AY50" s="124"/>
    </row>
    <row r="51" ht="12" customHeight="1"/>
  </sheetData>
  <mergeCells count="150">
    <mergeCell ref="N45:P48"/>
    <mergeCell ref="AE45:AG48"/>
    <mergeCell ref="AV45:AX48"/>
    <mergeCell ref="N40:P43"/>
    <mergeCell ref="AE40:AG43"/>
    <mergeCell ref="AV40:AX43"/>
    <mergeCell ref="N44:P44"/>
    <mergeCell ref="AE44:AG44"/>
    <mergeCell ref="AV44:AX44"/>
    <mergeCell ref="AJ35:AJ38"/>
    <mergeCell ref="AK35:AX38"/>
    <mergeCell ref="N39:P39"/>
    <mergeCell ref="AE39:AG39"/>
    <mergeCell ref="AV39:AX39"/>
    <mergeCell ref="B35:B38"/>
    <mergeCell ref="C35:P38"/>
    <mergeCell ref="S35:S38"/>
    <mergeCell ref="T35:AG38"/>
    <mergeCell ref="AJ33:AT33"/>
    <mergeCell ref="AU33:AX33"/>
    <mergeCell ref="B34:K34"/>
    <mergeCell ref="M34:P34"/>
    <mergeCell ref="S34:AB34"/>
    <mergeCell ref="AD34:AG34"/>
    <mergeCell ref="AJ34:AS34"/>
    <mergeCell ref="AU34:AX34"/>
    <mergeCell ref="B33:L33"/>
    <mergeCell ref="M33:P33"/>
    <mergeCell ref="S33:AC33"/>
    <mergeCell ref="AD33:AG33"/>
    <mergeCell ref="AV31:AX31"/>
    <mergeCell ref="B32:H32"/>
    <mergeCell ref="J32:L32"/>
    <mergeCell ref="N32:P32"/>
    <mergeCell ref="S32:Y32"/>
    <mergeCell ref="AA32:AC32"/>
    <mergeCell ref="AE32:AG32"/>
    <mergeCell ref="AJ32:AP32"/>
    <mergeCell ref="AR32:AT32"/>
    <mergeCell ref="AV32:AX32"/>
    <mergeCell ref="Z31:AC31"/>
    <mergeCell ref="AE31:AG31"/>
    <mergeCell ref="AJ31:AP31"/>
    <mergeCell ref="AQ31:AT31"/>
    <mergeCell ref="B31:H31"/>
    <mergeCell ref="I31:L31"/>
    <mergeCell ref="N31:P31"/>
    <mergeCell ref="S31:Y31"/>
    <mergeCell ref="AJ29:AT29"/>
    <mergeCell ref="AU29:AX29"/>
    <mergeCell ref="B30:L30"/>
    <mergeCell ref="M30:P30"/>
    <mergeCell ref="S30:AC30"/>
    <mergeCell ref="AD30:AG30"/>
    <mergeCell ref="AJ30:AT30"/>
    <mergeCell ref="AU30:AX30"/>
    <mergeCell ref="B29:L29"/>
    <mergeCell ref="M29:P29"/>
    <mergeCell ref="S29:AC29"/>
    <mergeCell ref="AD29:AG29"/>
    <mergeCell ref="AU27:AX27"/>
    <mergeCell ref="M28:P28"/>
    <mergeCell ref="AD28:AG28"/>
    <mergeCell ref="AU28:AX28"/>
    <mergeCell ref="U27:AC28"/>
    <mergeCell ref="AD27:AG27"/>
    <mergeCell ref="AJ27:AK28"/>
    <mergeCell ref="AL27:AT28"/>
    <mergeCell ref="B27:C28"/>
    <mergeCell ref="D27:L28"/>
    <mergeCell ref="M27:P27"/>
    <mergeCell ref="S27:T28"/>
    <mergeCell ref="N20:P23"/>
    <mergeCell ref="AE20:AG23"/>
    <mergeCell ref="AV20:AX23"/>
    <mergeCell ref="N26:P26"/>
    <mergeCell ref="AE26:AG26"/>
    <mergeCell ref="AV26:AX26"/>
    <mergeCell ref="N15:P18"/>
    <mergeCell ref="AE15:AG18"/>
    <mergeCell ref="AV15:AX18"/>
    <mergeCell ref="N19:P19"/>
    <mergeCell ref="AE19:AG19"/>
    <mergeCell ref="AV19:AX19"/>
    <mergeCell ref="AJ10:AJ13"/>
    <mergeCell ref="AK10:AX13"/>
    <mergeCell ref="N14:P14"/>
    <mergeCell ref="AE14:AG14"/>
    <mergeCell ref="AV14:AX14"/>
    <mergeCell ref="B10:B13"/>
    <mergeCell ref="C10:P13"/>
    <mergeCell ref="S10:S13"/>
    <mergeCell ref="T10:AG13"/>
    <mergeCell ref="AJ8:AT8"/>
    <mergeCell ref="AU8:AX8"/>
    <mergeCell ref="B9:K9"/>
    <mergeCell ref="M9:P9"/>
    <mergeCell ref="S9:AB9"/>
    <mergeCell ref="AD9:AG9"/>
    <mergeCell ref="AJ9:AS9"/>
    <mergeCell ref="AU9:AX9"/>
    <mergeCell ref="B8:L8"/>
    <mergeCell ref="M8:P8"/>
    <mergeCell ref="S8:AC8"/>
    <mergeCell ref="AD8:AG8"/>
    <mergeCell ref="AV6:AX6"/>
    <mergeCell ref="B7:H7"/>
    <mergeCell ref="J7:L7"/>
    <mergeCell ref="N7:P7"/>
    <mergeCell ref="S7:Y7"/>
    <mergeCell ref="AA7:AC7"/>
    <mergeCell ref="AE7:AG7"/>
    <mergeCell ref="AJ7:AP7"/>
    <mergeCell ref="AR7:AT7"/>
    <mergeCell ref="AV7:AX7"/>
    <mergeCell ref="Z6:AC6"/>
    <mergeCell ref="AE6:AG6"/>
    <mergeCell ref="AJ6:AP6"/>
    <mergeCell ref="AQ6:AT6"/>
    <mergeCell ref="B6:H6"/>
    <mergeCell ref="I6:L6"/>
    <mergeCell ref="N6:P6"/>
    <mergeCell ref="S6:Y6"/>
    <mergeCell ref="S5:AC5"/>
    <mergeCell ref="AD5:AG5"/>
    <mergeCell ref="S4:AC4"/>
    <mergeCell ref="AD4:AG4"/>
    <mergeCell ref="B4:L4"/>
    <mergeCell ref="M4:P4"/>
    <mergeCell ref="B5:L5"/>
    <mergeCell ref="M5:P5"/>
    <mergeCell ref="AJ4:AT4"/>
    <mergeCell ref="AU4:AX4"/>
    <mergeCell ref="AJ5:AT5"/>
    <mergeCell ref="AU5:AX5"/>
    <mergeCell ref="AD3:AG3"/>
    <mergeCell ref="AU3:AX3"/>
    <mergeCell ref="N1:P1"/>
    <mergeCell ref="AE1:AG1"/>
    <mergeCell ref="AV1:AX1"/>
    <mergeCell ref="U2:AC3"/>
    <mergeCell ref="AD2:AG2"/>
    <mergeCell ref="AJ2:AK3"/>
    <mergeCell ref="AL2:AT3"/>
    <mergeCell ref="AU2:AX2"/>
    <mergeCell ref="B2:C3"/>
    <mergeCell ref="D2:L3"/>
    <mergeCell ref="M2:P2"/>
    <mergeCell ref="S2:T3"/>
    <mergeCell ref="M3:P3"/>
  </mergeCells>
  <printOptions/>
  <pageMargins left="0" right="0" top="0" bottom="0"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F543"/>
  <sheetViews>
    <sheetView showGridLines="0" showRowColHeaders="0" workbookViewId="0" topLeftCell="A1">
      <selection activeCell="A1" sqref="A1"/>
    </sheetView>
  </sheetViews>
  <sheetFormatPr defaultColWidth="9.00390625" defaultRowHeight="13.5"/>
  <cols>
    <col min="1" max="1" width="3.50390625" style="182" bestFit="1" customWidth="1"/>
    <col min="2" max="2" width="16.50390625" style="265" customWidth="1"/>
    <col min="3" max="3" width="16.00390625" style="263" customWidth="1"/>
    <col min="4" max="4" width="35.625" style="267" customWidth="1"/>
    <col min="5" max="5" width="19.875" style="186" bestFit="1" customWidth="1"/>
    <col min="6" max="6" width="6.75390625" style="185" bestFit="1" customWidth="1"/>
    <col min="7" max="16384" width="9.00390625" style="182" customWidth="1"/>
  </cols>
  <sheetData>
    <row r="1" spans="1:4" ht="24">
      <c r="A1" s="343" t="s">
        <v>1429</v>
      </c>
      <c r="D1" s="182"/>
    </row>
    <row r="3" spans="3:4" ht="13.5">
      <c r="C3" s="181" t="s">
        <v>163</v>
      </c>
      <c r="D3" s="182"/>
    </row>
    <row r="4" spans="3:4" ht="13.5">
      <c r="C4" s="89" t="s">
        <v>164</v>
      </c>
      <c r="D4" s="182"/>
    </row>
    <row r="5" spans="3:4" ht="13.5">
      <c r="C5" s="89" t="s">
        <v>171</v>
      </c>
      <c r="D5" s="182"/>
    </row>
    <row r="6" spans="2:6" ht="15" thickBot="1">
      <c r="B6" s="182"/>
      <c r="C6" s="181" t="s">
        <v>165</v>
      </c>
      <c r="D6" s="182"/>
      <c r="E6" s="274"/>
      <c r="F6" s="275"/>
    </row>
    <row r="7" spans="1:6" ht="27">
      <c r="A7" s="336" t="s">
        <v>134</v>
      </c>
      <c r="B7" s="337" t="s">
        <v>200</v>
      </c>
      <c r="C7" s="278" t="s">
        <v>201</v>
      </c>
      <c r="D7" s="279" t="s">
        <v>203</v>
      </c>
      <c r="E7" s="278" t="s">
        <v>205</v>
      </c>
      <c r="F7" s="280" t="s">
        <v>170</v>
      </c>
    </row>
    <row r="8" spans="1:6" s="261" customFormat="1" ht="13.5">
      <c r="A8" s="341">
        <v>1</v>
      </c>
      <c r="B8" s="269" t="s">
        <v>671</v>
      </c>
      <c r="C8" s="270" t="s">
        <v>896</v>
      </c>
      <c r="D8" s="268" t="s">
        <v>895</v>
      </c>
      <c r="E8" s="269" t="s">
        <v>671</v>
      </c>
      <c r="F8" s="276" t="s">
        <v>161</v>
      </c>
    </row>
    <row r="9" spans="1:6" s="261" customFormat="1" ht="40.5">
      <c r="A9" s="341">
        <v>2</v>
      </c>
      <c r="B9" s="269" t="s">
        <v>673</v>
      </c>
      <c r="C9" s="270" t="s">
        <v>673</v>
      </c>
      <c r="D9" s="268" t="s">
        <v>145</v>
      </c>
      <c r="E9" s="269" t="s">
        <v>673</v>
      </c>
      <c r="F9" s="276" t="s">
        <v>1445</v>
      </c>
    </row>
    <row r="10" spans="1:6" s="261" customFormat="1" ht="40.5">
      <c r="A10" s="341">
        <v>3</v>
      </c>
      <c r="B10" s="269" t="s">
        <v>676</v>
      </c>
      <c r="C10" s="270" t="s">
        <v>146</v>
      </c>
      <c r="D10" s="268" t="s">
        <v>147</v>
      </c>
      <c r="E10" s="269" t="s">
        <v>676</v>
      </c>
      <c r="F10" s="276" t="s">
        <v>161</v>
      </c>
    </row>
    <row r="11" spans="1:6" s="261" customFormat="1" ht="13.5">
      <c r="A11" s="341">
        <v>4</v>
      </c>
      <c r="B11" s="269" t="s">
        <v>677</v>
      </c>
      <c r="C11" s="270" t="s">
        <v>677</v>
      </c>
      <c r="D11" s="268" t="s">
        <v>904</v>
      </c>
      <c r="E11" s="269" t="s">
        <v>677</v>
      </c>
      <c r="F11" s="276" t="s">
        <v>161</v>
      </c>
    </row>
    <row r="12" spans="1:6" s="261" customFormat="1" ht="27">
      <c r="A12" s="341">
        <v>5</v>
      </c>
      <c r="B12" s="269" t="s">
        <v>678</v>
      </c>
      <c r="C12" s="270" t="s">
        <v>678</v>
      </c>
      <c r="D12" s="268" t="s">
        <v>140</v>
      </c>
      <c r="E12" s="269" t="s">
        <v>678</v>
      </c>
      <c r="F12" s="276" t="s">
        <v>166</v>
      </c>
    </row>
    <row r="13" spans="1:6" s="261" customFormat="1" ht="13.5">
      <c r="A13" s="341">
        <v>6</v>
      </c>
      <c r="B13" s="269" t="s">
        <v>582</v>
      </c>
      <c r="C13" s="270" t="s">
        <v>582</v>
      </c>
      <c r="D13" s="268" t="s">
        <v>517</v>
      </c>
      <c r="E13" s="269" t="s">
        <v>582</v>
      </c>
      <c r="F13" s="276" t="s">
        <v>161</v>
      </c>
    </row>
    <row r="14" spans="1:6" s="261" customFormat="1" ht="13.5">
      <c r="A14" s="341">
        <v>7</v>
      </c>
      <c r="B14" s="269" t="s">
        <v>679</v>
      </c>
      <c r="C14" s="270" t="s">
        <v>679</v>
      </c>
      <c r="D14" s="268" t="s">
        <v>141</v>
      </c>
      <c r="E14" s="269" t="s">
        <v>679</v>
      </c>
      <c r="F14" s="276" t="s">
        <v>166</v>
      </c>
    </row>
    <row r="15" spans="1:6" s="261" customFormat="1" ht="13.5">
      <c r="A15" s="341">
        <v>8</v>
      </c>
      <c r="B15" s="269" t="s">
        <v>554</v>
      </c>
      <c r="C15" s="271" t="s">
        <v>148</v>
      </c>
      <c r="D15" s="268" t="s">
        <v>149</v>
      </c>
      <c r="E15" s="269" t="s">
        <v>554</v>
      </c>
      <c r="F15" s="276" t="s">
        <v>161</v>
      </c>
    </row>
    <row r="16" spans="1:6" s="261" customFormat="1" ht="13.5">
      <c r="A16" s="341">
        <v>9</v>
      </c>
      <c r="B16" s="269" t="s">
        <v>681</v>
      </c>
      <c r="C16" s="270" t="s">
        <v>681</v>
      </c>
      <c r="D16" s="268" t="s">
        <v>933</v>
      </c>
      <c r="E16" s="269" t="s">
        <v>681</v>
      </c>
      <c r="F16" s="276" t="s">
        <v>161</v>
      </c>
    </row>
    <row r="17" spans="1:6" s="261" customFormat="1" ht="27">
      <c r="A17" s="341">
        <v>10</v>
      </c>
      <c r="B17" s="269" t="s">
        <v>682</v>
      </c>
      <c r="C17" s="270" t="s">
        <v>682</v>
      </c>
      <c r="D17" s="268" t="s">
        <v>543</v>
      </c>
      <c r="E17" s="269" t="s">
        <v>682</v>
      </c>
      <c r="F17" s="276" t="s">
        <v>161</v>
      </c>
    </row>
    <row r="18" spans="1:6" s="261" customFormat="1" ht="27">
      <c r="A18" s="341">
        <v>11</v>
      </c>
      <c r="B18" s="269" t="s">
        <v>683</v>
      </c>
      <c r="C18" s="270" t="s">
        <v>683</v>
      </c>
      <c r="D18" s="268" t="s">
        <v>894</v>
      </c>
      <c r="E18" s="269" t="s">
        <v>683</v>
      </c>
      <c r="F18" s="276" t="s">
        <v>161</v>
      </c>
    </row>
    <row r="19" spans="1:6" s="261" customFormat="1" ht="13.5">
      <c r="A19" s="341">
        <v>12</v>
      </c>
      <c r="B19" s="269" t="s">
        <v>685</v>
      </c>
      <c r="C19" s="270" t="s">
        <v>685</v>
      </c>
      <c r="D19" s="268" t="s">
        <v>920</v>
      </c>
      <c r="E19" s="269" t="s">
        <v>685</v>
      </c>
      <c r="F19" s="276" t="s">
        <v>161</v>
      </c>
    </row>
    <row r="20" spans="1:6" s="261" customFormat="1" ht="40.5">
      <c r="A20" s="341">
        <v>13</v>
      </c>
      <c r="B20" s="269" t="s">
        <v>686</v>
      </c>
      <c r="C20" s="270" t="s">
        <v>686</v>
      </c>
      <c r="D20" s="268" t="s">
        <v>143</v>
      </c>
      <c r="E20" s="269" t="s">
        <v>686</v>
      </c>
      <c r="F20" s="276" t="s">
        <v>1440</v>
      </c>
    </row>
    <row r="21" spans="1:6" s="261" customFormat="1" ht="27">
      <c r="A21" s="341">
        <v>14</v>
      </c>
      <c r="B21" s="269" t="s">
        <v>687</v>
      </c>
      <c r="C21" s="271" t="s">
        <v>155</v>
      </c>
      <c r="D21" s="268" t="s">
        <v>156</v>
      </c>
      <c r="E21" s="269" t="s">
        <v>687</v>
      </c>
      <c r="F21" s="277" t="s">
        <v>1441</v>
      </c>
    </row>
    <row r="22" spans="1:6" s="261" customFormat="1" ht="13.5">
      <c r="A22" s="341">
        <v>15</v>
      </c>
      <c r="B22" s="269" t="s">
        <v>576</v>
      </c>
      <c r="C22" s="270" t="s">
        <v>154</v>
      </c>
      <c r="D22" s="268" t="s">
        <v>919</v>
      </c>
      <c r="E22" s="269" t="s">
        <v>576</v>
      </c>
      <c r="F22" s="276" t="s">
        <v>161</v>
      </c>
    </row>
    <row r="23" spans="1:6" s="261" customFormat="1" ht="13.5">
      <c r="A23" s="341">
        <v>16</v>
      </c>
      <c r="B23" s="269" t="s">
        <v>689</v>
      </c>
      <c r="C23" s="270" t="s">
        <v>937</v>
      </c>
      <c r="D23" s="268" t="s">
        <v>533</v>
      </c>
      <c r="E23" s="269" t="s">
        <v>689</v>
      </c>
      <c r="F23" s="276" t="s">
        <v>162</v>
      </c>
    </row>
    <row r="24" spans="1:6" s="261" customFormat="1" ht="13.5">
      <c r="A24" s="341">
        <v>17</v>
      </c>
      <c r="B24" s="269" t="s">
        <v>690</v>
      </c>
      <c r="C24" s="270" t="s">
        <v>690</v>
      </c>
      <c r="D24" s="268" t="s">
        <v>144</v>
      </c>
      <c r="E24" s="269" t="s">
        <v>690</v>
      </c>
      <c r="F24" s="276" t="s">
        <v>162</v>
      </c>
    </row>
    <row r="25" spans="1:6" s="261" customFormat="1" ht="27">
      <c r="A25" s="341">
        <v>18</v>
      </c>
      <c r="B25" s="269" t="s">
        <v>691</v>
      </c>
      <c r="C25" s="270" t="s">
        <v>691</v>
      </c>
      <c r="D25" s="268" t="s">
        <v>142</v>
      </c>
      <c r="E25" s="269" t="s">
        <v>691</v>
      </c>
      <c r="F25" s="276" t="s">
        <v>161</v>
      </c>
    </row>
    <row r="26" spans="1:6" s="261" customFormat="1" ht="27">
      <c r="A26" s="341">
        <v>19</v>
      </c>
      <c r="B26" s="269" t="s">
        <v>692</v>
      </c>
      <c r="C26" s="270" t="s">
        <v>692</v>
      </c>
      <c r="D26" s="268" t="s">
        <v>484</v>
      </c>
      <c r="E26" s="269" t="s">
        <v>692</v>
      </c>
      <c r="F26" s="276" t="s">
        <v>161</v>
      </c>
    </row>
    <row r="27" spans="1:6" s="261" customFormat="1" ht="27">
      <c r="A27" s="341">
        <v>20</v>
      </c>
      <c r="B27" s="269" t="s">
        <v>693</v>
      </c>
      <c r="C27" s="270" t="s">
        <v>693</v>
      </c>
      <c r="D27" s="268" t="s">
        <v>527</v>
      </c>
      <c r="E27" s="269" t="s">
        <v>693</v>
      </c>
      <c r="F27" s="276" t="s">
        <v>548</v>
      </c>
    </row>
    <row r="28" spans="1:6" s="261" customFormat="1" ht="13.5">
      <c r="A28" s="341">
        <v>21</v>
      </c>
      <c r="B28" s="269" t="s">
        <v>138</v>
      </c>
      <c r="C28" s="270" t="s">
        <v>138</v>
      </c>
      <c r="D28" s="268" t="s">
        <v>139</v>
      </c>
      <c r="E28" s="269" t="s">
        <v>138</v>
      </c>
      <c r="F28" s="276" t="s">
        <v>161</v>
      </c>
    </row>
    <row r="29" spans="1:6" s="261" customFormat="1" ht="40.5">
      <c r="A29" s="341">
        <v>22</v>
      </c>
      <c r="B29" s="324" t="s">
        <v>698</v>
      </c>
      <c r="C29" s="272" t="s">
        <v>150</v>
      </c>
      <c r="D29" s="268" t="s">
        <v>151</v>
      </c>
      <c r="E29" s="269" t="s">
        <v>698</v>
      </c>
      <c r="F29" s="276" t="s">
        <v>166</v>
      </c>
    </row>
    <row r="30" spans="1:6" ht="13.5">
      <c r="A30" s="341">
        <v>23</v>
      </c>
      <c r="B30" s="281" t="s">
        <v>135</v>
      </c>
      <c r="C30" s="281" t="s">
        <v>135</v>
      </c>
      <c r="D30" s="244" t="s">
        <v>136</v>
      </c>
      <c r="E30" s="282" t="s">
        <v>169</v>
      </c>
      <c r="F30" s="276" t="s">
        <v>166</v>
      </c>
    </row>
    <row r="31" spans="1:6" ht="27">
      <c r="A31" s="341">
        <v>24</v>
      </c>
      <c r="B31" s="281" t="s">
        <v>711</v>
      </c>
      <c r="C31" s="281" t="s">
        <v>711</v>
      </c>
      <c r="D31" s="244" t="s">
        <v>137</v>
      </c>
      <c r="E31" s="282" t="s">
        <v>169</v>
      </c>
      <c r="F31" s="276" t="s">
        <v>166</v>
      </c>
    </row>
    <row r="32" spans="1:6" ht="13.5">
      <c r="A32" s="384">
        <v>25</v>
      </c>
      <c r="B32" s="281" t="s">
        <v>1442</v>
      </c>
      <c r="C32" s="281" t="s">
        <v>1442</v>
      </c>
      <c r="D32" s="244" t="s">
        <v>532</v>
      </c>
      <c r="E32" s="87" t="s">
        <v>593</v>
      </c>
      <c r="F32" s="350" t="s">
        <v>1388</v>
      </c>
    </row>
    <row r="33" spans="1:6" ht="27.75" thickBot="1">
      <c r="A33" s="385">
        <v>26</v>
      </c>
      <c r="B33" s="283" t="s">
        <v>1443</v>
      </c>
      <c r="C33" s="283" t="s">
        <v>1443</v>
      </c>
      <c r="D33" s="243" t="s">
        <v>535</v>
      </c>
      <c r="E33" s="284" t="s">
        <v>1446</v>
      </c>
      <c r="F33" s="354" t="s">
        <v>1388</v>
      </c>
    </row>
    <row r="34" spans="2:6" ht="13.5">
      <c r="B34" s="89"/>
      <c r="D34" s="266"/>
      <c r="F34" s="240"/>
    </row>
    <row r="35" spans="2:6" ht="13.5">
      <c r="B35" s="89"/>
      <c r="D35" s="266"/>
      <c r="F35" s="240"/>
    </row>
    <row r="36" spans="2:6" ht="13.5">
      <c r="B36" s="89"/>
      <c r="D36" s="266"/>
      <c r="F36" s="240"/>
    </row>
    <row r="37" spans="2:6" ht="13.5">
      <c r="B37" s="89"/>
      <c r="D37" s="266"/>
      <c r="F37" s="240"/>
    </row>
    <row r="38" spans="2:6" ht="13.5">
      <c r="B38" s="89"/>
      <c r="D38" s="266"/>
      <c r="F38" s="240"/>
    </row>
    <row r="39" spans="2:6" ht="13.5">
      <c r="B39" s="89"/>
      <c r="D39" s="266"/>
      <c r="F39" s="240"/>
    </row>
    <row r="40" spans="2:6" ht="13.5">
      <c r="B40" s="89"/>
      <c r="D40" s="266"/>
      <c r="F40" s="240"/>
    </row>
    <row r="41" spans="2:6" ht="13.5">
      <c r="B41" s="89"/>
      <c r="D41" s="266"/>
      <c r="F41" s="240"/>
    </row>
    <row r="42" spans="2:6" ht="13.5">
      <c r="B42" s="89"/>
      <c r="D42" s="266"/>
      <c r="F42" s="240"/>
    </row>
    <row r="43" spans="2:6" ht="13.5">
      <c r="B43" s="89"/>
      <c r="D43" s="266"/>
      <c r="F43" s="240"/>
    </row>
    <row r="44" spans="2:6" ht="13.5">
      <c r="B44" s="89"/>
      <c r="D44" s="266"/>
      <c r="F44" s="240"/>
    </row>
    <row r="45" spans="2:6" ht="13.5">
      <c r="B45" s="89"/>
      <c r="D45" s="266"/>
      <c r="F45" s="240"/>
    </row>
    <row r="46" spans="2:6" ht="13.5">
      <c r="B46" s="89"/>
      <c r="D46" s="266"/>
      <c r="F46" s="240"/>
    </row>
    <row r="47" spans="2:6" ht="13.5">
      <c r="B47" s="89"/>
      <c r="D47" s="266"/>
      <c r="F47" s="240"/>
    </row>
    <row r="48" spans="2:6" ht="13.5">
      <c r="B48" s="89"/>
      <c r="D48" s="266"/>
      <c r="F48" s="240"/>
    </row>
    <row r="49" spans="2:6" ht="13.5">
      <c r="B49" s="89"/>
      <c r="D49" s="266"/>
      <c r="F49" s="240"/>
    </row>
    <row r="50" spans="2:6" ht="13.5">
      <c r="B50" s="89"/>
      <c r="D50" s="266"/>
      <c r="F50" s="240"/>
    </row>
    <row r="51" spans="2:6" ht="13.5">
      <c r="B51" s="89"/>
      <c r="D51" s="266"/>
      <c r="F51" s="240"/>
    </row>
    <row r="52" spans="2:6" ht="13.5">
      <c r="B52" s="89"/>
      <c r="D52" s="266"/>
      <c r="F52" s="240"/>
    </row>
    <row r="53" spans="2:6" ht="13.5">
      <c r="B53" s="89"/>
      <c r="D53" s="266"/>
      <c r="F53" s="240"/>
    </row>
    <row r="54" spans="2:6" ht="13.5">
      <c r="B54" s="89"/>
      <c r="D54" s="266"/>
      <c r="F54" s="240"/>
    </row>
    <row r="55" spans="2:6" ht="13.5">
      <c r="B55" s="89"/>
      <c r="D55" s="266"/>
      <c r="F55" s="240"/>
    </row>
    <row r="56" spans="2:6" ht="13.5">
      <c r="B56" s="89"/>
      <c r="D56" s="266"/>
      <c r="F56" s="240"/>
    </row>
    <row r="57" spans="2:6" ht="13.5">
      <c r="B57" s="89"/>
      <c r="D57" s="266"/>
      <c r="F57" s="240"/>
    </row>
    <row r="58" spans="2:6" ht="13.5">
      <c r="B58" s="89"/>
      <c r="D58" s="266"/>
      <c r="F58" s="240"/>
    </row>
    <row r="59" spans="2:6" ht="13.5">
      <c r="B59" s="89"/>
      <c r="D59" s="266"/>
      <c r="F59" s="240"/>
    </row>
    <row r="60" spans="2:6" ht="13.5">
      <c r="B60" s="89"/>
      <c r="D60" s="266"/>
      <c r="F60" s="240"/>
    </row>
    <row r="61" spans="2:6" ht="13.5">
      <c r="B61" s="89"/>
      <c r="D61" s="266"/>
      <c r="F61" s="240"/>
    </row>
    <row r="62" spans="2:6" ht="13.5">
      <c r="B62" s="89"/>
      <c r="D62" s="266"/>
      <c r="F62" s="240"/>
    </row>
    <row r="63" spans="2:6" ht="13.5">
      <c r="B63" s="89"/>
      <c r="D63" s="266"/>
      <c r="F63" s="240"/>
    </row>
    <row r="64" spans="2:6" ht="13.5">
      <c r="B64" s="89"/>
      <c r="D64" s="266"/>
      <c r="F64" s="240"/>
    </row>
    <row r="65" spans="2:6" ht="13.5">
      <c r="B65" s="89"/>
      <c r="D65" s="266"/>
      <c r="F65" s="240"/>
    </row>
    <row r="66" spans="2:6" ht="13.5">
      <c r="B66" s="89"/>
      <c r="D66" s="266"/>
      <c r="F66" s="240"/>
    </row>
    <row r="67" spans="2:6" ht="13.5">
      <c r="B67" s="89"/>
      <c r="D67" s="266"/>
      <c r="F67" s="240"/>
    </row>
    <row r="68" spans="2:6" ht="13.5">
      <c r="B68" s="89"/>
      <c r="D68" s="266"/>
      <c r="F68" s="240"/>
    </row>
    <row r="69" spans="2:6" ht="13.5">
      <c r="B69" s="89"/>
      <c r="D69" s="266"/>
      <c r="F69" s="240"/>
    </row>
    <row r="70" spans="2:6" ht="13.5">
      <c r="B70" s="89"/>
      <c r="D70" s="266"/>
      <c r="F70" s="240"/>
    </row>
    <row r="71" spans="2:6" ht="13.5">
      <c r="B71" s="89"/>
      <c r="D71" s="266"/>
      <c r="F71" s="240"/>
    </row>
    <row r="72" spans="2:6" ht="13.5">
      <c r="B72" s="89"/>
      <c r="D72" s="266"/>
      <c r="F72" s="240"/>
    </row>
    <row r="73" spans="2:6" ht="13.5">
      <c r="B73" s="89"/>
      <c r="D73" s="266"/>
      <c r="F73" s="240"/>
    </row>
    <row r="74" spans="2:6" ht="13.5">
      <c r="B74" s="89"/>
      <c r="D74" s="266"/>
      <c r="F74" s="240"/>
    </row>
    <row r="75" spans="2:6" ht="13.5">
      <c r="B75" s="89"/>
      <c r="D75" s="266"/>
      <c r="F75" s="240"/>
    </row>
    <row r="76" spans="2:6" ht="13.5">
      <c r="B76" s="89"/>
      <c r="D76" s="266"/>
      <c r="F76" s="240"/>
    </row>
    <row r="77" spans="2:6" ht="13.5">
      <c r="B77" s="89"/>
      <c r="D77" s="266"/>
      <c r="F77" s="240"/>
    </row>
    <row r="78" spans="2:6" ht="13.5">
      <c r="B78" s="89"/>
      <c r="D78" s="266"/>
      <c r="F78" s="240"/>
    </row>
    <row r="79" spans="2:6" ht="13.5">
      <c r="B79" s="89"/>
      <c r="D79" s="266"/>
      <c r="F79" s="240"/>
    </row>
    <row r="80" spans="2:6" ht="13.5">
      <c r="B80" s="89"/>
      <c r="D80" s="266"/>
      <c r="F80" s="240"/>
    </row>
    <row r="81" spans="2:6" ht="13.5">
      <c r="B81" s="89"/>
      <c r="D81" s="266"/>
      <c r="F81" s="240"/>
    </row>
    <row r="82" spans="2:6" ht="13.5">
      <c r="B82" s="89"/>
      <c r="D82" s="266"/>
      <c r="F82" s="240"/>
    </row>
    <row r="83" spans="2:6" ht="13.5">
      <c r="B83" s="89"/>
      <c r="D83" s="266"/>
      <c r="F83" s="240"/>
    </row>
    <row r="84" spans="2:6" ht="13.5">
      <c r="B84" s="89"/>
      <c r="D84" s="266"/>
      <c r="F84" s="240"/>
    </row>
    <row r="85" spans="2:6" ht="13.5">
      <c r="B85" s="89"/>
      <c r="D85" s="266"/>
      <c r="F85" s="240"/>
    </row>
    <row r="86" spans="2:6" ht="13.5">
      <c r="B86" s="89"/>
      <c r="D86" s="266"/>
      <c r="F86" s="240"/>
    </row>
    <row r="87" spans="2:6" ht="13.5">
      <c r="B87" s="89"/>
      <c r="D87" s="266"/>
      <c r="F87" s="240"/>
    </row>
    <row r="88" spans="2:6" ht="13.5">
      <c r="B88" s="89"/>
      <c r="D88" s="266"/>
      <c r="F88" s="240"/>
    </row>
    <row r="89" spans="2:6" ht="13.5">
      <c r="B89" s="89"/>
      <c r="D89" s="266"/>
      <c r="F89" s="240"/>
    </row>
    <row r="90" spans="2:6" ht="13.5">
      <c r="B90" s="89"/>
      <c r="D90" s="266"/>
      <c r="F90" s="240"/>
    </row>
    <row r="91" spans="2:6" ht="13.5">
      <c r="B91" s="89"/>
      <c r="D91" s="266"/>
      <c r="F91" s="240"/>
    </row>
    <row r="92" spans="2:6" ht="13.5">
      <c r="B92" s="89"/>
      <c r="D92" s="266"/>
      <c r="F92" s="240"/>
    </row>
    <row r="93" spans="2:6" ht="13.5">
      <c r="B93" s="89"/>
      <c r="D93" s="266"/>
      <c r="F93" s="240"/>
    </row>
    <row r="94" spans="2:6" ht="13.5">
      <c r="B94" s="89"/>
      <c r="D94" s="266"/>
      <c r="F94" s="240"/>
    </row>
    <row r="95" spans="2:6" ht="13.5">
      <c r="B95" s="89"/>
      <c r="D95" s="266"/>
      <c r="F95" s="240"/>
    </row>
    <row r="96" spans="2:6" ht="13.5">
      <c r="B96" s="89"/>
      <c r="D96" s="266"/>
      <c r="F96" s="240"/>
    </row>
    <row r="97" spans="2:6" ht="13.5">
      <c r="B97" s="89"/>
      <c r="D97" s="266"/>
      <c r="F97" s="240"/>
    </row>
    <row r="98" spans="2:6" ht="13.5">
      <c r="B98" s="89"/>
      <c r="D98" s="266"/>
      <c r="F98" s="240"/>
    </row>
    <row r="99" spans="2:6" ht="13.5">
      <c r="B99" s="89"/>
      <c r="D99" s="266"/>
      <c r="F99" s="240"/>
    </row>
    <row r="100" spans="2:6" ht="13.5">
      <c r="B100" s="89"/>
      <c r="D100" s="266"/>
      <c r="F100" s="240"/>
    </row>
    <row r="101" spans="2:6" ht="13.5">
      <c r="B101" s="89"/>
      <c r="D101" s="266"/>
      <c r="F101" s="240"/>
    </row>
    <row r="102" spans="2:6" ht="13.5">
      <c r="B102" s="89"/>
      <c r="D102" s="266"/>
      <c r="F102" s="240"/>
    </row>
    <row r="103" spans="2:6" ht="13.5">
      <c r="B103" s="89"/>
      <c r="D103" s="266"/>
      <c r="F103" s="240"/>
    </row>
    <row r="104" spans="2:6" ht="13.5">
      <c r="B104" s="89"/>
      <c r="D104" s="266"/>
      <c r="F104" s="240"/>
    </row>
    <row r="105" spans="2:6" ht="13.5">
      <c r="B105" s="89"/>
      <c r="D105" s="266"/>
      <c r="F105" s="240"/>
    </row>
    <row r="106" spans="2:6" ht="13.5">
      <c r="B106" s="89"/>
      <c r="D106" s="266"/>
      <c r="F106" s="240"/>
    </row>
    <row r="107" spans="2:6" ht="13.5">
      <c r="B107" s="89"/>
      <c r="D107" s="266"/>
      <c r="F107" s="240"/>
    </row>
    <row r="108" spans="2:6" ht="13.5">
      <c r="B108" s="89"/>
      <c r="D108" s="266"/>
      <c r="F108" s="240"/>
    </row>
    <row r="109" spans="2:6" ht="13.5">
      <c r="B109" s="89"/>
      <c r="D109" s="266"/>
      <c r="F109" s="240"/>
    </row>
    <row r="110" spans="2:6" ht="13.5">
      <c r="B110" s="89"/>
      <c r="D110" s="266"/>
      <c r="F110" s="240"/>
    </row>
    <row r="111" spans="2:6" ht="13.5">
      <c r="B111" s="89"/>
      <c r="D111" s="266"/>
      <c r="F111" s="240"/>
    </row>
    <row r="112" spans="2:6" ht="13.5">
      <c r="B112" s="89"/>
      <c r="D112" s="266"/>
      <c r="F112" s="240"/>
    </row>
    <row r="113" spans="2:6" ht="13.5">
      <c r="B113" s="89"/>
      <c r="D113" s="266"/>
      <c r="F113" s="240"/>
    </row>
    <row r="114" spans="2:6" ht="13.5">
      <c r="B114" s="89"/>
      <c r="D114" s="266"/>
      <c r="F114" s="240"/>
    </row>
    <row r="115" spans="2:6" ht="13.5">
      <c r="B115" s="89"/>
      <c r="D115" s="266"/>
      <c r="F115" s="240"/>
    </row>
    <row r="116" spans="2:6" ht="13.5">
      <c r="B116" s="89"/>
      <c r="D116" s="266"/>
      <c r="F116" s="240"/>
    </row>
    <row r="117" spans="2:6" ht="13.5">
      <c r="B117" s="89"/>
      <c r="D117" s="266"/>
      <c r="F117" s="240"/>
    </row>
    <row r="118" spans="2:6" ht="13.5">
      <c r="B118" s="89"/>
      <c r="D118" s="266"/>
      <c r="F118" s="240"/>
    </row>
    <row r="119" spans="2:6" ht="13.5">
      <c r="B119" s="89"/>
      <c r="D119" s="266"/>
      <c r="F119" s="240"/>
    </row>
    <row r="120" spans="2:6" ht="13.5">
      <c r="B120" s="89"/>
      <c r="D120" s="266"/>
      <c r="F120" s="240"/>
    </row>
    <row r="121" spans="2:6" ht="13.5">
      <c r="B121" s="89"/>
      <c r="D121" s="266"/>
      <c r="F121" s="240"/>
    </row>
    <row r="122" spans="2:6" ht="13.5">
      <c r="B122" s="89"/>
      <c r="D122" s="266"/>
      <c r="F122" s="240"/>
    </row>
    <row r="123" spans="2:6" ht="13.5">
      <c r="B123" s="89"/>
      <c r="D123" s="266"/>
      <c r="F123" s="240"/>
    </row>
    <row r="124" spans="2:6" ht="13.5">
      <c r="B124" s="89"/>
      <c r="D124" s="266"/>
      <c r="F124" s="240"/>
    </row>
    <row r="125" spans="2:6" ht="13.5">
      <c r="B125" s="89"/>
      <c r="D125" s="266"/>
      <c r="F125" s="240"/>
    </row>
    <row r="126" spans="2:6" ht="13.5">
      <c r="B126" s="89"/>
      <c r="D126" s="266"/>
      <c r="F126" s="240"/>
    </row>
    <row r="127" spans="2:6" ht="13.5">
      <c r="B127" s="89"/>
      <c r="D127" s="266"/>
      <c r="F127" s="240"/>
    </row>
    <row r="128" spans="2:6" ht="13.5">
      <c r="B128" s="89"/>
      <c r="D128" s="266"/>
      <c r="F128" s="240"/>
    </row>
    <row r="129" spans="2:6" ht="13.5">
      <c r="B129" s="89"/>
      <c r="D129" s="266"/>
      <c r="F129" s="240"/>
    </row>
    <row r="130" spans="2:6" ht="13.5">
      <c r="B130" s="89"/>
      <c r="D130" s="266"/>
      <c r="F130" s="240"/>
    </row>
    <row r="131" spans="2:6" ht="13.5">
      <c r="B131" s="89"/>
      <c r="D131" s="266"/>
      <c r="F131" s="240"/>
    </row>
    <row r="132" spans="2:6" ht="13.5">
      <c r="B132" s="89"/>
      <c r="D132" s="266"/>
      <c r="F132" s="240"/>
    </row>
    <row r="133" spans="2:6" ht="13.5">
      <c r="B133" s="89"/>
      <c r="D133" s="266"/>
      <c r="F133" s="240"/>
    </row>
    <row r="134" spans="2:6" ht="13.5">
      <c r="B134" s="89"/>
      <c r="D134" s="266"/>
      <c r="F134" s="240"/>
    </row>
    <row r="135" spans="2:6" ht="13.5">
      <c r="B135" s="89"/>
      <c r="D135" s="266"/>
      <c r="F135" s="240"/>
    </row>
    <row r="136" spans="2:6" ht="13.5">
      <c r="B136" s="89"/>
      <c r="D136" s="266"/>
      <c r="F136" s="240"/>
    </row>
    <row r="137" spans="2:6" ht="13.5">
      <c r="B137" s="89"/>
      <c r="D137" s="266"/>
      <c r="F137" s="240"/>
    </row>
    <row r="138" spans="2:6" ht="13.5">
      <c r="B138" s="89"/>
      <c r="D138" s="266"/>
      <c r="F138" s="240"/>
    </row>
    <row r="139" spans="2:6" ht="13.5">
      <c r="B139" s="89"/>
      <c r="D139" s="266"/>
      <c r="F139" s="240"/>
    </row>
    <row r="140" spans="2:6" ht="13.5">
      <c r="B140" s="89"/>
      <c r="D140" s="266"/>
      <c r="F140" s="240"/>
    </row>
    <row r="141" spans="2:6" ht="13.5">
      <c r="B141" s="89"/>
      <c r="D141" s="266"/>
      <c r="F141" s="240"/>
    </row>
    <row r="142" spans="2:6" ht="13.5">
      <c r="B142" s="89"/>
      <c r="D142" s="266"/>
      <c r="F142" s="240"/>
    </row>
    <row r="143" spans="2:6" ht="13.5">
      <c r="B143" s="89"/>
      <c r="D143" s="266"/>
      <c r="F143" s="240"/>
    </row>
    <row r="144" spans="2:6" ht="13.5">
      <c r="B144" s="89"/>
      <c r="D144" s="266"/>
      <c r="F144" s="240"/>
    </row>
    <row r="145" spans="2:6" ht="13.5">
      <c r="B145" s="89"/>
      <c r="D145" s="266"/>
      <c r="F145" s="240"/>
    </row>
    <row r="146" spans="2:6" ht="13.5">
      <c r="B146" s="89"/>
      <c r="D146" s="266"/>
      <c r="F146" s="240"/>
    </row>
    <row r="147" spans="2:6" ht="13.5">
      <c r="B147" s="89"/>
      <c r="D147" s="266"/>
      <c r="F147" s="240"/>
    </row>
    <row r="148" spans="2:6" ht="13.5">
      <c r="B148" s="89"/>
      <c r="D148" s="266"/>
      <c r="F148" s="240"/>
    </row>
    <row r="149" spans="2:6" ht="13.5">
      <c r="B149" s="89"/>
      <c r="D149" s="266"/>
      <c r="F149" s="240"/>
    </row>
    <row r="150" spans="2:6" ht="13.5">
      <c r="B150" s="89"/>
      <c r="D150" s="266"/>
      <c r="F150" s="240"/>
    </row>
    <row r="151" spans="2:6" ht="13.5">
      <c r="B151" s="89"/>
      <c r="D151" s="266"/>
      <c r="F151" s="240"/>
    </row>
    <row r="152" spans="2:6" ht="13.5">
      <c r="B152" s="89"/>
      <c r="D152" s="266"/>
      <c r="F152" s="240"/>
    </row>
    <row r="153" spans="2:6" ht="13.5">
      <c r="B153" s="89"/>
      <c r="D153" s="266"/>
      <c r="F153" s="240"/>
    </row>
    <row r="154" spans="2:6" ht="13.5">
      <c r="B154" s="89"/>
      <c r="D154" s="266"/>
      <c r="F154" s="240"/>
    </row>
    <row r="155" spans="2:6" ht="13.5">
      <c r="B155" s="89"/>
      <c r="D155" s="266"/>
      <c r="F155" s="240"/>
    </row>
    <row r="156" spans="2:6" ht="13.5">
      <c r="B156" s="89"/>
      <c r="D156" s="266"/>
      <c r="F156" s="240"/>
    </row>
    <row r="157" spans="2:6" ht="13.5">
      <c r="B157" s="89"/>
      <c r="D157" s="266"/>
      <c r="F157" s="240"/>
    </row>
    <row r="158" spans="2:6" ht="13.5">
      <c r="B158" s="89"/>
      <c r="D158" s="266"/>
      <c r="F158" s="240"/>
    </row>
    <row r="159" spans="2:6" ht="13.5">
      <c r="B159" s="89"/>
      <c r="D159" s="266"/>
      <c r="F159" s="240"/>
    </row>
    <row r="160" spans="2:6" ht="13.5">
      <c r="B160" s="89"/>
      <c r="D160" s="266"/>
      <c r="F160" s="240"/>
    </row>
    <row r="161" spans="2:6" ht="13.5">
      <c r="B161" s="89"/>
      <c r="D161" s="266"/>
      <c r="F161" s="240"/>
    </row>
    <row r="162" spans="2:6" ht="13.5">
      <c r="B162" s="89"/>
      <c r="D162" s="266"/>
      <c r="F162" s="240"/>
    </row>
    <row r="163" spans="2:6" ht="13.5">
      <c r="B163" s="89"/>
      <c r="D163" s="266"/>
      <c r="F163" s="240"/>
    </row>
    <row r="164" spans="2:6" ht="13.5">
      <c r="B164" s="89"/>
      <c r="D164" s="266"/>
      <c r="F164" s="240"/>
    </row>
    <row r="165" spans="2:6" ht="13.5">
      <c r="B165" s="89"/>
      <c r="D165" s="266"/>
      <c r="F165" s="240"/>
    </row>
    <row r="166" spans="2:6" ht="13.5">
      <c r="B166" s="89"/>
      <c r="D166" s="266"/>
      <c r="F166" s="240"/>
    </row>
    <row r="167" spans="2:6" ht="13.5">
      <c r="B167" s="89"/>
      <c r="D167" s="266"/>
      <c r="F167" s="240"/>
    </row>
    <row r="168" spans="2:6" ht="13.5">
      <c r="B168" s="89"/>
      <c r="D168" s="266"/>
      <c r="F168" s="240"/>
    </row>
    <row r="169" spans="2:6" ht="13.5">
      <c r="B169" s="89"/>
      <c r="D169" s="266"/>
      <c r="F169" s="240"/>
    </row>
    <row r="170" spans="2:6" ht="13.5">
      <c r="B170" s="89"/>
      <c r="D170" s="266"/>
      <c r="F170" s="240"/>
    </row>
    <row r="171" spans="2:6" ht="13.5">
      <c r="B171" s="89"/>
      <c r="D171" s="266"/>
      <c r="F171" s="240"/>
    </row>
    <row r="172" spans="2:6" ht="13.5">
      <c r="B172" s="89"/>
      <c r="D172" s="266"/>
      <c r="F172" s="240"/>
    </row>
    <row r="173" spans="2:6" ht="13.5">
      <c r="B173" s="89"/>
      <c r="D173" s="266"/>
      <c r="F173" s="240"/>
    </row>
    <row r="174" spans="2:6" ht="13.5">
      <c r="B174" s="89"/>
      <c r="D174" s="266"/>
      <c r="F174" s="240"/>
    </row>
    <row r="175" spans="2:6" ht="13.5">
      <c r="B175" s="89"/>
      <c r="D175" s="266"/>
      <c r="F175" s="240"/>
    </row>
    <row r="176" spans="2:6" ht="13.5">
      <c r="B176" s="89"/>
      <c r="D176" s="266"/>
      <c r="F176" s="240"/>
    </row>
    <row r="177" spans="2:6" ht="13.5">
      <c r="B177" s="89"/>
      <c r="D177" s="266"/>
      <c r="F177" s="240"/>
    </row>
    <row r="178" spans="2:6" ht="13.5">
      <c r="B178" s="89"/>
      <c r="D178" s="266"/>
      <c r="F178" s="240"/>
    </row>
    <row r="179" spans="2:6" ht="13.5">
      <c r="B179" s="89"/>
      <c r="D179" s="266"/>
      <c r="F179" s="240"/>
    </row>
    <row r="180" spans="2:6" ht="13.5">
      <c r="B180" s="89"/>
      <c r="D180" s="266"/>
      <c r="F180" s="240"/>
    </row>
    <row r="181" spans="2:6" ht="13.5">
      <c r="B181" s="89"/>
      <c r="D181" s="266"/>
      <c r="F181" s="240"/>
    </row>
    <row r="182" spans="2:6" ht="13.5">
      <c r="B182" s="89"/>
      <c r="D182" s="266"/>
      <c r="F182" s="240"/>
    </row>
    <row r="183" spans="2:6" ht="13.5">
      <c r="B183" s="89"/>
      <c r="D183" s="266"/>
      <c r="F183" s="240"/>
    </row>
    <row r="184" spans="2:6" ht="13.5">
      <c r="B184" s="89"/>
      <c r="D184" s="266"/>
      <c r="F184" s="240"/>
    </row>
    <row r="185" spans="2:6" ht="13.5">
      <c r="B185" s="89"/>
      <c r="D185" s="266"/>
      <c r="F185" s="240"/>
    </row>
    <row r="186" spans="2:6" ht="13.5">
      <c r="B186" s="89"/>
      <c r="D186" s="266"/>
      <c r="F186" s="240"/>
    </row>
    <row r="187" spans="2:6" ht="13.5">
      <c r="B187" s="89"/>
      <c r="D187" s="266"/>
      <c r="F187" s="240"/>
    </row>
    <row r="188" spans="2:6" ht="13.5">
      <c r="B188" s="89"/>
      <c r="D188" s="266"/>
      <c r="F188" s="240"/>
    </row>
    <row r="189" spans="2:6" ht="13.5">
      <c r="B189" s="89"/>
      <c r="D189" s="266"/>
      <c r="F189" s="240"/>
    </row>
    <row r="190" spans="2:6" ht="13.5">
      <c r="B190" s="89"/>
      <c r="D190" s="266"/>
      <c r="F190" s="240"/>
    </row>
    <row r="191" spans="2:6" ht="13.5">
      <c r="B191" s="89"/>
      <c r="D191" s="266"/>
      <c r="F191" s="240"/>
    </row>
    <row r="192" spans="2:6" ht="13.5">
      <c r="B192" s="89"/>
      <c r="D192" s="266"/>
      <c r="F192" s="240"/>
    </row>
    <row r="193" spans="2:6" ht="13.5">
      <c r="B193" s="89"/>
      <c r="D193" s="266"/>
      <c r="F193" s="240"/>
    </row>
    <row r="194" spans="2:6" ht="13.5">
      <c r="B194" s="89"/>
      <c r="D194" s="266"/>
      <c r="F194" s="240"/>
    </row>
    <row r="195" spans="2:6" ht="13.5">
      <c r="B195" s="89"/>
      <c r="D195" s="266"/>
      <c r="F195" s="240"/>
    </row>
    <row r="196" spans="2:6" ht="13.5">
      <c r="B196" s="89"/>
      <c r="D196" s="266"/>
      <c r="F196" s="240"/>
    </row>
    <row r="197" spans="2:6" ht="13.5">
      <c r="B197" s="89"/>
      <c r="D197" s="266"/>
      <c r="F197" s="240"/>
    </row>
    <row r="198" spans="2:6" ht="13.5">
      <c r="B198" s="89"/>
      <c r="D198" s="266"/>
      <c r="F198" s="240"/>
    </row>
    <row r="199" spans="2:6" ht="13.5">
      <c r="B199" s="89"/>
      <c r="D199" s="266"/>
      <c r="F199" s="240"/>
    </row>
    <row r="200" spans="2:6" ht="13.5">
      <c r="B200" s="89"/>
      <c r="D200" s="266"/>
      <c r="F200" s="240"/>
    </row>
    <row r="201" spans="2:6" ht="13.5">
      <c r="B201" s="89"/>
      <c r="D201" s="266"/>
      <c r="F201" s="240"/>
    </row>
    <row r="202" spans="2:6" ht="13.5">
      <c r="B202" s="89"/>
      <c r="D202" s="266"/>
      <c r="F202" s="240"/>
    </row>
    <row r="203" spans="2:6" ht="13.5">
      <c r="B203" s="89"/>
      <c r="D203" s="266"/>
      <c r="F203" s="240"/>
    </row>
    <row r="204" spans="2:6" ht="13.5">
      <c r="B204" s="89"/>
      <c r="D204" s="266"/>
      <c r="F204" s="240"/>
    </row>
    <row r="205" spans="2:6" ht="13.5">
      <c r="B205" s="89"/>
      <c r="D205" s="266"/>
      <c r="F205" s="240"/>
    </row>
    <row r="206" spans="2:6" ht="13.5">
      <c r="B206" s="89"/>
      <c r="D206" s="266"/>
      <c r="F206" s="240"/>
    </row>
    <row r="207" spans="2:6" ht="13.5">
      <c r="B207" s="89"/>
      <c r="D207" s="266"/>
      <c r="F207" s="240"/>
    </row>
    <row r="208" spans="2:6" ht="13.5">
      <c r="B208" s="89"/>
      <c r="D208" s="266"/>
      <c r="F208" s="240"/>
    </row>
    <row r="209" spans="2:6" ht="13.5">
      <c r="B209" s="89"/>
      <c r="D209" s="266"/>
      <c r="F209" s="240"/>
    </row>
    <row r="210" spans="2:6" ht="13.5">
      <c r="B210" s="89"/>
      <c r="D210" s="266"/>
      <c r="F210" s="240"/>
    </row>
    <row r="211" spans="2:6" ht="13.5">
      <c r="B211" s="89"/>
      <c r="D211" s="266"/>
      <c r="F211" s="240"/>
    </row>
    <row r="212" spans="2:6" ht="13.5">
      <c r="B212" s="89"/>
      <c r="D212" s="266"/>
      <c r="F212" s="240"/>
    </row>
    <row r="213" spans="2:6" ht="13.5">
      <c r="B213" s="89"/>
      <c r="D213" s="266"/>
      <c r="F213" s="240"/>
    </row>
    <row r="214" spans="2:6" ht="13.5">
      <c r="B214" s="89"/>
      <c r="D214" s="266"/>
      <c r="F214" s="240"/>
    </row>
    <row r="215" spans="2:6" ht="13.5">
      <c r="B215" s="89"/>
      <c r="D215" s="266"/>
      <c r="F215" s="240"/>
    </row>
    <row r="216" spans="2:6" ht="13.5">
      <c r="B216" s="89"/>
      <c r="D216" s="266"/>
      <c r="F216" s="240"/>
    </row>
    <row r="217" spans="2:6" ht="13.5">
      <c r="B217" s="89"/>
      <c r="D217" s="266"/>
      <c r="F217" s="240"/>
    </row>
    <row r="218" spans="2:6" ht="13.5">
      <c r="B218" s="89"/>
      <c r="D218" s="266"/>
      <c r="F218" s="240"/>
    </row>
    <row r="219" spans="2:6" ht="13.5">
      <c r="B219" s="89"/>
      <c r="D219" s="266"/>
      <c r="F219" s="240"/>
    </row>
    <row r="220" spans="2:6" ht="13.5">
      <c r="B220" s="89"/>
      <c r="D220" s="266"/>
      <c r="F220" s="240"/>
    </row>
    <row r="221" spans="2:6" ht="13.5">
      <c r="B221" s="89"/>
      <c r="D221" s="266"/>
      <c r="F221" s="240"/>
    </row>
    <row r="222" spans="2:6" ht="13.5">
      <c r="B222" s="89"/>
      <c r="D222" s="266"/>
      <c r="F222" s="240"/>
    </row>
    <row r="223" spans="2:6" ht="13.5">
      <c r="B223" s="89"/>
      <c r="D223" s="266"/>
      <c r="F223" s="240"/>
    </row>
    <row r="224" spans="2:6" ht="13.5">
      <c r="B224" s="89"/>
      <c r="D224" s="266"/>
      <c r="F224" s="240"/>
    </row>
    <row r="225" spans="2:6" ht="13.5">
      <c r="B225" s="89"/>
      <c r="D225" s="266"/>
      <c r="F225" s="240"/>
    </row>
    <row r="226" spans="2:6" ht="13.5">
      <c r="B226" s="89"/>
      <c r="D226" s="266"/>
      <c r="F226" s="240"/>
    </row>
    <row r="227" spans="2:6" ht="13.5">
      <c r="B227" s="89"/>
      <c r="D227" s="266"/>
      <c r="F227" s="240"/>
    </row>
    <row r="228" spans="2:6" ht="13.5">
      <c r="B228" s="89"/>
      <c r="D228" s="266"/>
      <c r="F228" s="240"/>
    </row>
    <row r="229" spans="2:6" ht="13.5">
      <c r="B229" s="89"/>
      <c r="D229" s="266"/>
      <c r="F229" s="240"/>
    </row>
    <row r="230" spans="2:6" ht="13.5">
      <c r="B230" s="89"/>
      <c r="D230" s="266"/>
      <c r="F230" s="240"/>
    </row>
    <row r="231" spans="2:6" ht="13.5">
      <c r="B231" s="89"/>
      <c r="D231" s="266"/>
      <c r="F231" s="240"/>
    </row>
    <row r="232" spans="2:6" ht="13.5">
      <c r="B232" s="89"/>
      <c r="D232" s="266"/>
      <c r="F232" s="240"/>
    </row>
    <row r="233" spans="2:6" ht="13.5">
      <c r="B233" s="89"/>
      <c r="D233" s="266"/>
      <c r="F233" s="240"/>
    </row>
    <row r="234" spans="2:6" ht="13.5">
      <c r="B234" s="89"/>
      <c r="D234" s="266"/>
      <c r="F234" s="240"/>
    </row>
    <row r="235" spans="2:6" ht="13.5">
      <c r="B235" s="89"/>
      <c r="D235" s="266"/>
      <c r="F235" s="240"/>
    </row>
    <row r="236" spans="2:6" ht="13.5">
      <c r="B236" s="89"/>
      <c r="D236" s="266"/>
      <c r="F236" s="240"/>
    </row>
    <row r="237" spans="2:6" ht="13.5">
      <c r="B237" s="89"/>
      <c r="D237" s="266"/>
      <c r="F237" s="240"/>
    </row>
    <row r="238" spans="2:6" ht="13.5">
      <c r="B238" s="89"/>
      <c r="D238" s="266"/>
      <c r="F238" s="240"/>
    </row>
    <row r="239" spans="2:6" ht="13.5">
      <c r="B239" s="89"/>
      <c r="D239" s="266"/>
      <c r="F239" s="240"/>
    </row>
    <row r="240" spans="2:6" ht="13.5">
      <c r="B240" s="89"/>
      <c r="D240" s="266"/>
      <c r="F240" s="240"/>
    </row>
    <row r="241" spans="2:6" ht="13.5">
      <c r="B241" s="89"/>
      <c r="D241" s="266"/>
      <c r="F241" s="240"/>
    </row>
    <row r="242" spans="2:6" ht="13.5">
      <c r="B242" s="89"/>
      <c r="D242" s="266"/>
      <c r="F242" s="240"/>
    </row>
    <row r="243" spans="2:6" ht="13.5">
      <c r="B243" s="89"/>
      <c r="D243" s="266"/>
      <c r="F243" s="240"/>
    </row>
    <row r="244" spans="2:6" ht="13.5">
      <c r="B244" s="89"/>
      <c r="D244" s="266"/>
      <c r="F244" s="240"/>
    </row>
    <row r="245" spans="2:6" ht="13.5">
      <c r="B245" s="89"/>
      <c r="D245" s="266"/>
      <c r="F245" s="240"/>
    </row>
    <row r="246" spans="2:6" ht="13.5">
      <c r="B246" s="89"/>
      <c r="D246" s="266"/>
      <c r="F246" s="240"/>
    </row>
    <row r="247" spans="2:6" ht="13.5">
      <c r="B247" s="89"/>
      <c r="D247" s="266"/>
      <c r="F247" s="240"/>
    </row>
    <row r="248" spans="2:6" ht="13.5">
      <c r="B248" s="89"/>
      <c r="D248" s="266"/>
      <c r="F248" s="240"/>
    </row>
    <row r="249" spans="2:6" ht="13.5">
      <c r="B249" s="89"/>
      <c r="D249" s="266"/>
      <c r="F249" s="240"/>
    </row>
    <row r="250" spans="2:6" ht="13.5">
      <c r="B250" s="89"/>
      <c r="D250" s="266"/>
      <c r="F250" s="240"/>
    </row>
    <row r="251" spans="2:6" ht="13.5">
      <c r="B251" s="89"/>
      <c r="D251" s="266"/>
      <c r="F251" s="240"/>
    </row>
    <row r="252" spans="2:6" ht="13.5">
      <c r="B252" s="89"/>
      <c r="D252" s="266"/>
      <c r="F252" s="240"/>
    </row>
    <row r="253" spans="2:6" ht="13.5">
      <c r="B253" s="89"/>
      <c r="D253" s="266"/>
      <c r="F253" s="240"/>
    </row>
    <row r="254" spans="2:6" ht="13.5">
      <c r="B254" s="89"/>
      <c r="D254" s="266"/>
      <c r="F254" s="240"/>
    </row>
    <row r="255" spans="2:6" ht="13.5">
      <c r="B255" s="89"/>
      <c r="D255" s="266"/>
      <c r="F255" s="240"/>
    </row>
    <row r="256" spans="2:6" ht="13.5">
      <c r="B256" s="89"/>
      <c r="D256" s="266"/>
      <c r="F256" s="240"/>
    </row>
    <row r="257" spans="2:6" ht="13.5">
      <c r="B257" s="89"/>
      <c r="D257" s="266"/>
      <c r="F257" s="240"/>
    </row>
    <row r="258" spans="2:6" ht="13.5">
      <c r="B258" s="89"/>
      <c r="D258" s="266"/>
      <c r="F258" s="240"/>
    </row>
    <row r="259" spans="2:6" ht="13.5">
      <c r="B259" s="89"/>
      <c r="D259" s="266"/>
      <c r="F259" s="240"/>
    </row>
    <row r="260" spans="2:6" ht="13.5">
      <c r="B260" s="89"/>
      <c r="D260" s="266"/>
      <c r="F260" s="240"/>
    </row>
    <row r="261" spans="2:6" ht="13.5">
      <c r="B261" s="89"/>
      <c r="D261" s="266"/>
      <c r="F261" s="240"/>
    </row>
    <row r="262" spans="2:6" ht="13.5">
      <c r="B262" s="89"/>
      <c r="D262" s="266"/>
      <c r="F262" s="240"/>
    </row>
    <row r="263" spans="2:6" ht="13.5">
      <c r="B263" s="89"/>
      <c r="D263" s="266"/>
      <c r="F263" s="240"/>
    </row>
    <row r="264" spans="2:6" ht="13.5">
      <c r="B264" s="89"/>
      <c r="D264" s="266"/>
      <c r="F264" s="240"/>
    </row>
    <row r="265" spans="2:6" ht="13.5">
      <c r="B265" s="89"/>
      <c r="D265" s="266"/>
      <c r="F265" s="240"/>
    </row>
    <row r="266" spans="2:6" ht="13.5">
      <c r="B266" s="89"/>
      <c r="D266" s="266"/>
      <c r="F266" s="240"/>
    </row>
    <row r="267" spans="2:6" ht="13.5">
      <c r="B267" s="89"/>
      <c r="D267" s="266"/>
      <c r="F267" s="240"/>
    </row>
    <row r="268" spans="2:6" ht="13.5">
      <c r="B268" s="89"/>
      <c r="D268" s="266"/>
      <c r="F268" s="240"/>
    </row>
    <row r="269" spans="2:6" ht="13.5">
      <c r="B269" s="89"/>
      <c r="D269" s="266"/>
      <c r="F269" s="240"/>
    </row>
    <row r="270" spans="2:6" ht="13.5">
      <c r="B270" s="89"/>
      <c r="D270" s="266"/>
      <c r="F270" s="240"/>
    </row>
    <row r="271" spans="2:6" ht="13.5">
      <c r="B271" s="89"/>
      <c r="D271" s="266"/>
      <c r="F271" s="240"/>
    </row>
    <row r="272" spans="2:6" ht="13.5">
      <c r="B272" s="89"/>
      <c r="D272" s="266"/>
      <c r="F272" s="240"/>
    </row>
    <row r="273" spans="2:6" ht="13.5">
      <c r="B273" s="89"/>
      <c r="D273" s="266"/>
      <c r="F273" s="240"/>
    </row>
    <row r="274" spans="2:6" ht="13.5">
      <c r="B274" s="89"/>
      <c r="D274" s="266"/>
      <c r="F274" s="240"/>
    </row>
    <row r="275" spans="2:6" ht="13.5">
      <c r="B275" s="89"/>
      <c r="D275" s="266"/>
      <c r="F275" s="240"/>
    </row>
    <row r="276" spans="2:6" ht="13.5">
      <c r="B276" s="89"/>
      <c r="D276" s="266"/>
      <c r="F276" s="240"/>
    </row>
    <row r="277" spans="2:6" ht="13.5">
      <c r="B277" s="89"/>
      <c r="D277" s="266"/>
      <c r="F277" s="240"/>
    </row>
    <row r="278" spans="2:6" ht="13.5">
      <c r="B278" s="89"/>
      <c r="D278" s="266"/>
      <c r="F278" s="240"/>
    </row>
    <row r="279" spans="2:6" ht="13.5">
      <c r="B279" s="89"/>
      <c r="D279" s="266"/>
      <c r="F279" s="240"/>
    </row>
    <row r="280" spans="2:6" ht="13.5">
      <c r="B280" s="89"/>
      <c r="D280" s="266"/>
      <c r="F280" s="240"/>
    </row>
    <row r="281" spans="2:6" ht="13.5">
      <c r="B281" s="89"/>
      <c r="D281" s="266"/>
      <c r="F281" s="240"/>
    </row>
    <row r="282" spans="2:6" ht="13.5">
      <c r="B282" s="89"/>
      <c r="D282" s="266"/>
      <c r="F282" s="240"/>
    </row>
    <row r="283" spans="2:6" ht="13.5">
      <c r="B283" s="89"/>
      <c r="D283" s="266"/>
      <c r="F283" s="240"/>
    </row>
    <row r="284" spans="2:6" ht="13.5">
      <c r="B284" s="89"/>
      <c r="D284" s="266"/>
      <c r="F284" s="240"/>
    </row>
    <row r="285" spans="2:6" ht="13.5">
      <c r="B285" s="89"/>
      <c r="D285" s="266"/>
      <c r="F285" s="240"/>
    </row>
    <row r="286" spans="2:6" ht="13.5">
      <c r="B286" s="89"/>
      <c r="D286" s="266"/>
      <c r="F286" s="240"/>
    </row>
    <row r="287" spans="2:6" ht="13.5">
      <c r="B287" s="89"/>
      <c r="D287" s="266"/>
      <c r="F287" s="240"/>
    </row>
    <row r="288" spans="2:6" ht="13.5">
      <c r="B288" s="89"/>
      <c r="D288" s="266"/>
      <c r="F288" s="240"/>
    </row>
    <row r="289" spans="2:6" ht="13.5">
      <c r="B289" s="89"/>
      <c r="D289" s="266"/>
      <c r="F289" s="240"/>
    </row>
    <row r="290" spans="2:6" ht="13.5">
      <c r="B290" s="89"/>
      <c r="D290" s="266"/>
      <c r="F290" s="240"/>
    </row>
    <row r="291" spans="2:6" ht="13.5">
      <c r="B291" s="89"/>
      <c r="D291" s="266"/>
      <c r="F291" s="240"/>
    </row>
    <row r="292" spans="2:6" ht="13.5">
      <c r="B292" s="89"/>
      <c r="D292" s="266"/>
      <c r="F292" s="240"/>
    </row>
    <row r="293" spans="2:6" ht="13.5">
      <c r="B293" s="89"/>
      <c r="D293" s="266"/>
      <c r="F293" s="240"/>
    </row>
    <row r="294" spans="2:6" ht="13.5">
      <c r="B294" s="89"/>
      <c r="D294" s="266"/>
      <c r="F294" s="240"/>
    </row>
    <row r="295" spans="2:6" ht="13.5">
      <c r="B295" s="89"/>
      <c r="D295" s="266"/>
      <c r="F295" s="240"/>
    </row>
    <row r="296" spans="2:6" ht="13.5">
      <c r="B296" s="89"/>
      <c r="D296" s="266"/>
      <c r="F296" s="240"/>
    </row>
    <row r="297" spans="2:6" ht="13.5">
      <c r="B297" s="89"/>
      <c r="D297" s="266"/>
      <c r="F297" s="240"/>
    </row>
    <row r="298" spans="2:6" ht="13.5">
      <c r="B298" s="89"/>
      <c r="D298" s="266"/>
      <c r="F298" s="240"/>
    </row>
    <row r="299" spans="2:6" ht="13.5">
      <c r="B299" s="89"/>
      <c r="D299" s="266"/>
      <c r="F299" s="240"/>
    </row>
    <row r="300" spans="2:6" ht="13.5">
      <c r="B300" s="89"/>
      <c r="D300" s="266"/>
      <c r="F300" s="240"/>
    </row>
    <row r="301" spans="2:6" ht="13.5">
      <c r="B301" s="89"/>
      <c r="D301" s="266"/>
      <c r="F301" s="240"/>
    </row>
    <row r="302" spans="2:6" ht="13.5">
      <c r="B302" s="89"/>
      <c r="D302" s="266"/>
      <c r="F302" s="240"/>
    </row>
    <row r="303" spans="2:6" ht="13.5">
      <c r="B303" s="89"/>
      <c r="D303" s="266"/>
      <c r="F303" s="240"/>
    </row>
    <row r="304" spans="2:6" ht="13.5">
      <c r="B304" s="89"/>
      <c r="D304" s="266"/>
      <c r="F304" s="240"/>
    </row>
    <row r="305" spans="2:6" ht="13.5">
      <c r="B305" s="89"/>
      <c r="D305" s="266"/>
      <c r="F305" s="240"/>
    </row>
    <row r="306" spans="2:6" ht="13.5">
      <c r="B306" s="89"/>
      <c r="D306" s="266"/>
      <c r="F306" s="240"/>
    </row>
    <row r="307" spans="2:6" ht="13.5">
      <c r="B307" s="89"/>
      <c r="D307" s="266"/>
      <c r="F307" s="240"/>
    </row>
    <row r="308" spans="2:6" ht="13.5">
      <c r="B308" s="89"/>
      <c r="D308" s="266"/>
      <c r="F308" s="240"/>
    </row>
    <row r="309" spans="2:6" ht="13.5">
      <c r="B309" s="89"/>
      <c r="D309" s="266"/>
      <c r="F309" s="240"/>
    </row>
    <row r="310" spans="2:6" ht="13.5">
      <c r="B310" s="89"/>
      <c r="D310" s="266"/>
      <c r="F310" s="240"/>
    </row>
    <row r="311" spans="2:6" ht="13.5">
      <c r="B311" s="89"/>
      <c r="D311" s="266"/>
      <c r="F311" s="240"/>
    </row>
    <row r="312" spans="2:6" ht="13.5">
      <c r="B312" s="89"/>
      <c r="D312" s="266"/>
      <c r="F312" s="240"/>
    </row>
    <row r="313" spans="2:6" ht="13.5">
      <c r="B313" s="89"/>
      <c r="D313" s="266"/>
      <c r="F313" s="240"/>
    </row>
    <row r="314" spans="2:6" ht="13.5">
      <c r="B314" s="89"/>
      <c r="D314" s="266"/>
      <c r="F314" s="240"/>
    </row>
    <row r="315" spans="2:6" ht="13.5">
      <c r="B315" s="89"/>
      <c r="D315" s="266"/>
      <c r="F315" s="240"/>
    </row>
    <row r="316" spans="2:6" ht="13.5">
      <c r="B316" s="89"/>
      <c r="D316" s="266"/>
      <c r="F316" s="240"/>
    </row>
    <row r="317" spans="2:6" ht="13.5">
      <c r="B317" s="89"/>
      <c r="D317" s="266"/>
      <c r="F317" s="240"/>
    </row>
    <row r="318" spans="2:6" ht="13.5">
      <c r="B318" s="89"/>
      <c r="D318" s="266"/>
      <c r="F318" s="240"/>
    </row>
    <row r="319" spans="2:6" ht="13.5">
      <c r="B319" s="89"/>
      <c r="D319" s="266"/>
      <c r="F319" s="240"/>
    </row>
    <row r="320" spans="2:6" ht="13.5">
      <c r="B320" s="89"/>
      <c r="D320" s="266"/>
      <c r="F320" s="240"/>
    </row>
    <row r="321" spans="2:6" ht="13.5">
      <c r="B321" s="89"/>
      <c r="D321" s="266"/>
      <c r="F321" s="240"/>
    </row>
    <row r="322" spans="2:6" ht="13.5">
      <c r="B322" s="89"/>
      <c r="D322" s="266"/>
      <c r="F322" s="240"/>
    </row>
    <row r="323" spans="2:6" ht="13.5">
      <c r="B323" s="89"/>
      <c r="D323" s="266"/>
      <c r="F323" s="240"/>
    </row>
    <row r="324" spans="2:6" ht="13.5">
      <c r="B324" s="89"/>
      <c r="D324" s="266"/>
      <c r="F324" s="240"/>
    </row>
    <row r="325" spans="2:6" ht="13.5">
      <c r="B325" s="89"/>
      <c r="D325" s="266"/>
      <c r="F325" s="240"/>
    </row>
    <row r="326" spans="2:6" ht="13.5">
      <c r="B326" s="89"/>
      <c r="D326" s="266"/>
      <c r="F326" s="240"/>
    </row>
    <row r="327" spans="2:6" ht="13.5">
      <c r="B327" s="89"/>
      <c r="D327" s="266"/>
      <c r="F327" s="240"/>
    </row>
    <row r="328" spans="2:6" ht="13.5">
      <c r="B328" s="89"/>
      <c r="D328" s="266"/>
      <c r="F328" s="240"/>
    </row>
    <row r="329" spans="2:6" ht="13.5">
      <c r="B329" s="89"/>
      <c r="D329" s="266"/>
      <c r="F329" s="240"/>
    </row>
    <row r="330" spans="2:6" ht="13.5">
      <c r="B330" s="89"/>
      <c r="D330" s="266"/>
      <c r="F330" s="240"/>
    </row>
    <row r="331" spans="2:6" ht="13.5">
      <c r="B331" s="89"/>
      <c r="D331" s="266"/>
      <c r="F331" s="240"/>
    </row>
    <row r="332" spans="2:6" ht="13.5">
      <c r="B332" s="89"/>
      <c r="D332" s="266"/>
      <c r="F332" s="240"/>
    </row>
    <row r="333" spans="2:6" ht="13.5">
      <c r="B333" s="89"/>
      <c r="D333" s="266"/>
      <c r="F333" s="240"/>
    </row>
    <row r="334" spans="2:6" ht="13.5">
      <c r="B334" s="89"/>
      <c r="D334" s="266"/>
      <c r="F334" s="240"/>
    </row>
    <row r="335" spans="2:6" ht="13.5">
      <c r="B335" s="89"/>
      <c r="D335" s="266"/>
      <c r="F335" s="240"/>
    </row>
    <row r="336" spans="2:6" ht="13.5">
      <c r="B336" s="89"/>
      <c r="D336" s="266"/>
      <c r="F336" s="240"/>
    </row>
    <row r="337" spans="2:6" ht="13.5">
      <c r="B337" s="89"/>
      <c r="D337" s="266"/>
      <c r="F337" s="240"/>
    </row>
    <row r="338" spans="2:6" ht="13.5">
      <c r="B338" s="89"/>
      <c r="D338" s="266"/>
      <c r="F338" s="240"/>
    </row>
    <row r="339" spans="2:6" ht="13.5">
      <c r="B339" s="89"/>
      <c r="D339" s="266"/>
      <c r="F339" s="240"/>
    </row>
    <row r="340" spans="2:6" ht="13.5">
      <c r="B340" s="89"/>
      <c r="D340" s="266"/>
      <c r="F340" s="240"/>
    </row>
    <row r="341" spans="2:6" ht="13.5">
      <c r="B341" s="89"/>
      <c r="D341" s="266"/>
      <c r="F341" s="240"/>
    </row>
    <row r="342" spans="2:6" ht="13.5">
      <c r="B342" s="89"/>
      <c r="D342" s="266"/>
      <c r="F342" s="240"/>
    </row>
    <row r="343" spans="2:6" ht="13.5">
      <c r="B343" s="89"/>
      <c r="D343" s="266"/>
      <c r="F343" s="240"/>
    </row>
    <row r="344" spans="2:6" ht="13.5">
      <c r="B344" s="89"/>
      <c r="D344" s="266"/>
      <c r="F344" s="240"/>
    </row>
    <row r="345" spans="2:6" ht="13.5">
      <c r="B345" s="89"/>
      <c r="D345" s="266"/>
      <c r="F345" s="240"/>
    </row>
    <row r="346" spans="2:6" ht="13.5">
      <c r="B346" s="89"/>
      <c r="D346" s="266"/>
      <c r="F346" s="240"/>
    </row>
    <row r="347" spans="2:6" ht="13.5">
      <c r="B347" s="89"/>
      <c r="D347" s="266"/>
      <c r="F347" s="240"/>
    </row>
    <row r="348" spans="2:6" ht="13.5">
      <c r="B348" s="89"/>
      <c r="D348" s="266"/>
      <c r="F348" s="240"/>
    </row>
    <row r="349" spans="2:6" ht="13.5">
      <c r="B349" s="89"/>
      <c r="D349" s="266"/>
      <c r="F349" s="240"/>
    </row>
    <row r="350" spans="2:6" ht="13.5">
      <c r="B350" s="89"/>
      <c r="D350" s="266"/>
      <c r="F350" s="240"/>
    </row>
    <row r="351" spans="2:6" ht="13.5">
      <c r="B351" s="89"/>
      <c r="D351" s="266"/>
      <c r="F351" s="240"/>
    </row>
    <row r="352" spans="2:6" ht="13.5">
      <c r="B352" s="89"/>
      <c r="D352" s="266"/>
      <c r="F352" s="240"/>
    </row>
    <row r="353" spans="2:6" ht="13.5">
      <c r="B353" s="89"/>
      <c r="D353" s="266"/>
      <c r="F353" s="240"/>
    </row>
    <row r="354" spans="2:6" ht="13.5">
      <c r="B354" s="89"/>
      <c r="D354" s="266"/>
      <c r="F354" s="240"/>
    </row>
    <row r="355" spans="2:6" ht="13.5">
      <c r="B355" s="89"/>
      <c r="D355" s="266"/>
      <c r="F355" s="240"/>
    </row>
    <row r="356" spans="2:6" ht="13.5">
      <c r="B356" s="89"/>
      <c r="D356" s="266"/>
      <c r="F356" s="240"/>
    </row>
    <row r="357" spans="2:6" ht="13.5">
      <c r="B357" s="89"/>
      <c r="D357" s="266"/>
      <c r="F357" s="240"/>
    </row>
    <row r="358" spans="2:6" ht="13.5">
      <c r="B358" s="89"/>
      <c r="D358" s="266"/>
      <c r="F358" s="240"/>
    </row>
    <row r="359" spans="2:6" ht="13.5">
      <c r="B359" s="89"/>
      <c r="D359" s="266"/>
      <c r="F359" s="240"/>
    </row>
    <row r="360" spans="2:6" ht="13.5">
      <c r="B360" s="89"/>
      <c r="D360" s="266"/>
      <c r="F360" s="240"/>
    </row>
    <row r="361" spans="2:6" ht="13.5">
      <c r="B361" s="89"/>
      <c r="D361" s="266"/>
      <c r="F361" s="240"/>
    </row>
    <row r="362" spans="2:6" ht="13.5">
      <c r="B362" s="89"/>
      <c r="D362" s="266"/>
      <c r="F362" s="240"/>
    </row>
    <row r="363" spans="2:6" ht="13.5">
      <c r="B363" s="89"/>
      <c r="D363" s="266"/>
      <c r="F363" s="240"/>
    </row>
    <row r="364" spans="2:6" ht="13.5">
      <c r="B364" s="89"/>
      <c r="D364" s="266"/>
      <c r="F364" s="240"/>
    </row>
    <row r="365" spans="2:6" ht="13.5">
      <c r="B365" s="89"/>
      <c r="D365" s="266"/>
      <c r="F365" s="240"/>
    </row>
    <row r="366" spans="2:6" ht="13.5">
      <c r="B366" s="89"/>
      <c r="D366" s="266"/>
      <c r="F366" s="240"/>
    </row>
    <row r="367" spans="2:6" ht="13.5">
      <c r="B367" s="89"/>
      <c r="D367" s="266"/>
      <c r="F367" s="240"/>
    </row>
    <row r="368" spans="2:6" ht="13.5">
      <c r="B368" s="89"/>
      <c r="D368" s="266"/>
      <c r="F368" s="240"/>
    </row>
    <row r="369" spans="2:6" ht="13.5">
      <c r="B369" s="89"/>
      <c r="D369" s="266"/>
      <c r="F369" s="240"/>
    </row>
    <row r="370" spans="2:6" ht="13.5">
      <c r="B370" s="89"/>
      <c r="D370" s="266"/>
      <c r="F370" s="240"/>
    </row>
    <row r="371" spans="2:6" ht="13.5">
      <c r="B371" s="89"/>
      <c r="D371" s="266"/>
      <c r="F371" s="240"/>
    </row>
    <row r="372" spans="2:6" ht="13.5">
      <c r="B372" s="89"/>
      <c r="D372" s="266"/>
      <c r="F372" s="240"/>
    </row>
    <row r="373" spans="2:6" ht="13.5">
      <c r="B373" s="89"/>
      <c r="D373" s="266"/>
      <c r="F373" s="240"/>
    </row>
    <row r="374" spans="2:6" ht="13.5">
      <c r="B374" s="89"/>
      <c r="D374" s="266"/>
      <c r="F374" s="240"/>
    </row>
    <row r="375" spans="2:6" ht="13.5">
      <c r="B375" s="89"/>
      <c r="D375" s="266"/>
      <c r="F375" s="240"/>
    </row>
    <row r="376" spans="2:6" ht="13.5">
      <c r="B376" s="89"/>
      <c r="D376" s="266"/>
      <c r="F376" s="240"/>
    </row>
    <row r="377" spans="2:6" ht="13.5">
      <c r="B377" s="89"/>
      <c r="D377" s="266"/>
      <c r="F377" s="240"/>
    </row>
    <row r="378" spans="2:6" ht="13.5">
      <c r="B378" s="89"/>
      <c r="D378" s="266"/>
      <c r="F378" s="240"/>
    </row>
    <row r="379" spans="2:6" ht="13.5">
      <c r="B379" s="89"/>
      <c r="D379" s="266"/>
      <c r="F379" s="240"/>
    </row>
    <row r="380" spans="2:6" ht="13.5">
      <c r="B380" s="89"/>
      <c r="D380" s="266"/>
      <c r="F380" s="240"/>
    </row>
    <row r="381" spans="2:6" ht="13.5">
      <c r="B381" s="89"/>
      <c r="D381" s="266"/>
      <c r="F381" s="240"/>
    </row>
    <row r="382" spans="2:6" ht="13.5">
      <c r="B382" s="89"/>
      <c r="D382" s="266"/>
      <c r="F382" s="240"/>
    </row>
    <row r="383" spans="2:6" ht="13.5">
      <c r="B383" s="89"/>
      <c r="D383" s="266"/>
      <c r="F383" s="240"/>
    </row>
    <row r="384" spans="2:6" ht="13.5">
      <c r="B384" s="89"/>
      <c r="D384" s="266"/>
      <c r="F384" s="240"/>
    </row>
    <row r="385" spans="2:6" ht="13.5">
      <c r="B385" s="89"/>
      <c r="D385" s="266"/>
      <c r="F385" s="240"/>
    </row>
    <row r="386" spans="2:6" ht="13.5">
      <c r="B386" s="89"/>
      <c r="D386" s="266"/>
      <c r="F386" s="240"/>
    </row>
    <row r="387" spans="2:6" ht="13.5">
      <c r="B387" s="89"/>
      <c r="D387" s="266"/>
      <c r="F387" s="240"/>
    </row>
    <row r="388" spans="2:6" ht="13.5">
      <c r="B388" s="89"/>
      <c r="D388" s="266"/>
      <c r="F388" s="240"/>
    </row>
    <row r="389" spans="2:6" ht="13.5">
      <c r="B389" s="89"/>
      <c r="D389" s="266"/>
      <c r="F389" s="240"/>
    </row>
    <row r="390" spans="2:6" ht="13.5">
      <c r="B390" s="89"/>
      <c r="D390" s="266"/>
      <c r="F390" s="240"/>
    </row>
    <row r="391" spans="2:6" ht="13.5">
      <c r="B391" s="89"/>
      <c r="D391" s="266"/>
      <c r="F391" s="240"/>
    </row>
    <row r="392" spans="2:6" ht="13.5">
      <c r="B392" s="89"/>
      <c r="D392" s="266"/>
      <c r="F392" s="240"/>
    </row>
    <row r="393" spans="2:6" ht="13.5">
      <c r="B393" s="89"/>
      <c r="D393" s="266"/>
      <c r="F393" s="240"/>
    </row>
    <row r="394" spans="2:6" ht="13.5">
      <c r="B394" s="89"/>
      <c r="D394" s="266"/>
      <c r="F394" s="240"/>
    </row>
    <row r="395" spans="2:6" ht="13.5">
      <c r="B395" s="89"/>
      <c r="D395" s="266"/>
      <c r="F395" s="240"/>
    </row>
    <row r="396" spans="2:6" ht="13.5">
      <c r="B396" s="89"/>
      <c r="D396" s="266"/>
      <c r="F396" s="240"/>
    </row>
    <row r="397" spans="2:6" ht="13.5">
      <c r="B397" s="89"/>
      <c r="D397" s="266"/>
      <c r="F397" s="240"/>
    </row>
    <row r="398" spans="2:6" ht="13.5">
      <c r="B398" s="89"/>
      <c r="D398" s="266"/>
      <c r="F398" s="240"/>
    </row>
    <row r="399" spans="2:6" ht="13.5">
      <c r="B399" s="89"/>
      <c r="D399" s="266"/>
      <c r="F399" s="240"/>
    </row>
    <row r="400" spans="2:6" ht="13.5">
      <c r="B400" s="89"/>
      <c r="D400" s="266"/>
      <c r="F400" s="240"/>
    </row>
    <row r="401" spans="2:6" ht="13.5">
      <c r="B401" s="89"/>
      <c r="D401" s="266"/>
      <c r="F401" s="240"/>
    </row>
    <row r="402" spans="2:6" ht="13.5">
      <c r="B402" s="89"/>
      <c r="D402" s="266"/>
      <c r="F402" s="240"/>
    </row>
    <row r="403" spans="2:6" ht="13.5">
      <c r="B403" s="89"/>
      <c r="D403" s="266"/>
      <c r="F403" s="240"/>
    </row>
    <row r="404" spans="2:6" ht="13.5">
      <c r="B404" s="89"/>
      <c r="D404" s="266"/>
      <c r="F404" s="240"/>
    </row>
    <row r="405" spans="2:6" ht="13.5">
      <c r="B405" s="89"/>
      <c r="D405" s="266"/>
      <c r="F405" s="240"/>
    </row>
    <row r="406" spans="2:6" ht="13.5">
      <c r="B406" s="89"/>
      <c r="D406" s="266"/>
      <c r="F406" s="240"/>
    </row>
    <row r="407" spans="2:6" ht="13.5">
      <c r="B407" s="89"/>
      <c r="D407" s="266"/>
      <c r="F407" s="240"/>
    </row>
    <row r="408" spans="2:6" ht="13.5">
      <c r="B408" s="89"/>
      <c r="D408" s="266"/>
      <c r="F408" s="240"/>
    </row>
    <row r="409" spans="2:6" ht="13.5">
      <c r="B409" s="89"/>
      <c r="D409" s="266"/>
      <c r="F409" s="240"/>
    </row>
    <row r="410" spans="2:6" ht="13.5">
      <c r="B410" s="89"/>
      <c r="D410" s="266"/>
      <c r="F410" s="240"/>
    </row>
    <row r="411" spans="2:6" ht="13.5">
      <c r="B411" s="89"/>
      <c r="D411" s="266"/>
      <c r="F411" s="240"/>
    </row>
    <row r="412" spans="2:6" ht="13.5">
      <c r="B412" s="89"/>
      <c r="D412" s="266"/>
      <c r="F412" s="240"/>
    </row>
    <row r="413" spans="2:6" ht="13.5">
      <c r="B413" s="89"/>
      <c r="D413" s="266"/>
      <c r="F413" s="240"/>
    </row>
    <row r="414" spans="2:6" ht="13.5">
      <c r="B414" s="89"/>
      <c r="D414" s="266"/>
      <c r="F414" s="240"/>
    </row>
    <row r="415" spans="2:6" ht="13.5">
      <c r="B415" s="89"/>
      <c r="D415" s="266"/>
      <c r="F415" s="240"/>
    </row>
    <row r="416" spans="2:6" ht="13.5">
      <c r="B416" s="89"/>
      <c r="D416" s="266"/>
      <c r="F416" s="240"/>
    </row>
    <row r="417" spans="2:6" ht="13.5">
      <c r="B417" s="89"/>
      <c r="D417" s="266"/>
      <c r="F417" s="240"/>
    </row>
    <row r="418" spans="2:6" ht="13.5">
      <c r="B418" s="89"/>
      <c r="D418" s="266"/>
      <c r="F418" s="240"/>
    </row>
    <row r="419" spans="2:6" ht="13.5">
      <c r="B419" s="89"/>
      <c r="D419" s="266"/>
      <c r="F419" s="240"/>
    </row>
    <row r="420" spans="2:6" ht="13.5">
      <c r="B420" s="89"/>
      <c r="D420" s="266"/>
      <c r="F420" s="240"/>
    </row>
    <row r="421" spans="2:6" ht="13.5">
      <c r="B421" s="89"/>
      <c r="D421" s="266"/>
      <c r="F421" s="240"/>
    </row>
    <row r="422" spans="2:6" ht="13.5">
      <c r="B422" s="89"/>
      <c r="D422" s="266"/>
      <c r="F422" s="240"/>
    </row>
    <row r="423" spans="2:6" ht="13.5">
      <c r="B423" s="89"/>
      <c r="D423" s="266"/>
      <c r="F423" s="240"/>
    </row>
    <row r="424" spans="2:6" ht="13.5">
      <c r="B424" s="89"/>
      <c r="D424" s="266"/>
      <c r="F424" s="240"/>
    </row>
    <row r="425" spans="2:6" ht="13.5">
      <c r="B425" s="89"/>
      <c r="D425" s="266"/>
      <c r="F425" s="240"/>
    </row>
    <row r="426" spans="2:6" ht="13.5">
      <c r="B426" s="89"/>
      <c r="D426" s="266"/>
      <c r="F426" s="240"/>
    </row>
    <row r="427" spans="2:6" ht="13.5">
      <c r="B427" s="89"/>
      <c r="D427" s="266"/>
      <c r="F427" s="240"/>
    </row>
    <row r="428" spans="2:6" ht="13.5">
      <c r="B428" s="89"/>
      <c r="D428" s="266"/>
      <c r="F428" s="240"/>
    </row>
    <row r="429" spans="2:6" ht="13.5">
      <c r="B429" s="89"/>
      <c r="D429" s="266"/>
      <c r="F429" s="240"/>
    </row>
    <row r="430" spans="2:6" ht="13.5">
      <c r="B430" s="89"/>
      <c r="D430" s="266"/>
      <c r="F430" s="240"/>
    </row>
    <row r="431" spans="2:6" ht="13.5">
      <c r="B431" s="89"/>
      <c r="D431" s="266"/>
      <c r="F431" s="240"/>
    </row>
    <row r="432" spans="2:6" ht="13.5">
      <c r="B432" s="89"/>
      <c r="D432" s="266"/>
      <c r="F432" s="240"/>
    </row>
    <row r="433" spans="2:6" ht="13.5">
      <c r="B433" s="89"/>
      <c r="D433" s="266"/>
      <c r="F433" s="240"/>
    </row>
    <row r="434" spans="2:6" ht="13.5">
      <c r="B434" s="89"/>
      <c r="D434" s="266"/>
      <c r="F434" s="240"/>
    </row>
    <row r="435" spans="2:6" ht="13.5">
      <c r="B435" s="89"/>
      <c r="D435" s="266"/>
      <c r="F435" s="240"/>
    </row>
    <row r="436" spans="2:6" ht="13.5">
      <c r="B436" s="89"/>
      <c r="D436" s="266"/>
      <c r="F436" s="240"/>
    </row>
    <row r="437" spans="2:6" ht="13.5">
      <c r="B437" s="89"/>
      <c r="D437" s="266"/>
      <c r="F437" s="240"/>
    </row>
    <row r="438" spans="2:6" ht="13.5">
      <c r="B438" s="89"/>
      <c r="D438" s="266"/>
      <c r="F438" s="240"/>
    </row>
    <row r="439" spans="2:6" ht="13.5">
      <c r="B439" s="89"/>
      <c r="D439" s="266"/>
      <c r="F439" s="240"/>
    </row>
    <row r="440" spans="2:6" ht="13.5">
      <c r="B440" s="89"/>
      <c r="D440" s="266"/>
      <c r="F440" s="240"/>
    </row>
    <row r="441" spans="2:6" ht="13.5">
      <c r="B441" s="89"/>
      <c r="D441" s="266"/>
      <c r="F441" s="240"/>
    </row>
    <row r="442" spans="2:6" ht="13.5">
      <c r="B442" s="89"/>
      <c r="D442" s="266"/>
      <c r="F442" s="240"/>
    </row>
    <row r="443" spans="2:6" ht="13.5">
      <c r="B443" s="89"/>
      <c r="D443" s="266"/>
      <c r="F443" s="240"/>
    </row>
    <row r="444" spans="2:6" ht="13.5">
      <c r="B444" s="89"/>
      <c r="D444" s="266"/>
      <c r="F444" s="240"/>
    </row>
    <row r="445" spans="2:6" ht="13.5">
      <c r="B445" s="89"/>
      <c r="D445" s="266"/>
      <c r="F445" s="240"/>
    </row>
    <row r="446" spans="2:6" ht="13.5">
      <c r="B446" s="89"/>
      <c r="D446" s="266"/>
      <c r="F446" s="240"/>
    </row>
    <row r="447" spans="2:6" ht="13.5">
      <c r="B447" s="89"/>
      <c r="D447" s="266"/>
      <c r="F447" s="240"/>
    </row>
    <row r="448" spans="2:6" ht="13.5">
      <c r="B448" s="89"/>
      <c r="D448" s="266"/>
      <c r="F448" s="240"/>
    </row>
    <row r="449" spans="2:6" ht="13.5">
      <c r="B449" s="89"/>
      <c r="D449" s="266"/>
      <c r="F449" s="240"/>
    </row>
    <row r="450" spans="2:6" ht="13.5">
      <c r="B450" s="89"/>
      <c r="D450" s="266"/>
      <c r="F450" s="240"/>
    </row>
    <row r="451" spans="2:6" ht="13.5">
      <c r="B451" s="89"/>
      <c r="D451" s="266"/>
      <c r="F451" s="240"/>
    </row>
    <row r="452" spans="2:6" ht="13.5">
      <c r="B452" s="89"/>
      <c r="D452" s="266"/>
      <c r="F452" s="240"/>
    </row>
    <row r="453" spans="2:6" ht="13.5">
      <c r="B453" s="89"/>
      <c r="D453" s="266"/>
      <c r="F453" s="240"/>
    </row>
    <row r="454" spans="2:6" ht="13.5">
      <c r="B454" s="89"/>
      <c r="D454" s="266"/>
      <c r="F454" s="240"/>
    </row>
    <row r="455" spans="2:6" ht="13.5">
      <c r="B455" s="89"/>
      <c r="D455" s="266"/>
      <c r="F455" s="240"/>
    </row>
    <row r="456" spans="2:6" ht="13.5">
      <c r="B456" s="89"/>
      <c r="D456" s="266"/>
      <c r="F456" s="240"/>
    </row>
    <row r="457" spans="2:6" ht="13.5">
      <c r="B457" s="89"/>
      <c r="D457" s="266"/>
      <c r="F457" s="240"/>
    </row>
    <row r="458" spans="2:6" ht="13.5">
      <c r="B458" s="89"/>
      <c r="D458" s="266"/>
      <c r="F458" s="240"/>
    </row>
    <row r="459" spans="2:6" ht="13.5">
      <c r="B459" s="89"/>
      <c r="D459" s="266"/>
      <c r="F459" s="240"/>
    </row>
    <row r="460" spans="2:6" ht="13.5">
      <c r="B460" s="89"/>
      <c r="D460" s="266"/>
      <c r="F460" s="240"/>
    </row>
    <row r="461" spans="2:6" ht="13.5">
      <c r="B461" s="89"/>
      <c r="D461" s="266"/>
      <c r="F461" s="240"/>
    </row>
    <row r="462" spans="2:6" ht="13.5">
      <c r="B462" s="89"/>
      <c r="D462" s="266"/>
      <c r="F462" s="240"/>
    </row>
    <row r="463" spans="2:6" ht="13.5">
      <c r="B463" s="89"/>
      <c r="D463" s="266"/>
      <c r="F463" s="240"/>
    </row>
    <row r="464" spans="2:6" ht="13.5">
      <c r="B464" s="89"/>
      <c r="D464" s="266"/>
      <c r="F464" s="240"/>
    </row>
    <row r="465" spans="2:6" ht="13.5">
      <c r="B465" s="89"/>
      <c r="D465" s="266"/>
      <c r="F465" s="240"/>
    </row>
    <row r="466" spans="2:6" ht="13.5">
      <c r="B466" s="89"/>
      <c r="D466" s="266"/>
      <c r="F466" s="240"/>
    </row>
    <row r="467" spans="2:6" ht="13.5">
      <c r="B467" s="89"/>
      <c r="D467" s="266"/>
      <c r="F467" s="240"/>
    </row>
    <row r="468" spans="2:6" ht="13.5">
      <c r="B468" s="89"/>
      <c r="D468" s="266"/>
      <c r="F468" s="240"/>
    </row>
    <row r="469" spans="2:6" ht="13.5">
      <c r="B469" s="89"/>
      <c r="D469" s="266"/>
      <c r="F469" s="240"/>
    </row>
    <row r="470" spans="2:6" ht="13.5">
      <c r="B470" s="89"/>
      <c r="D470" s="266"/>
      <c r="F470" s="240"/>
    </row>
    <row r="471" spans="2:6" ht="13.5">
      <c r="B471" s="89"/>
      <c r="D471" s="266"/>
      <c r="F471" s="240"/>
    </row>
    <row r="472" spans="2:6" ht="13.5">
      <c r="B472" s="89"/>
      <c r="D472" s="266"/>
      <c r="F472" s="240"/>
    </row>
    <row r="473" spans="2:6" ht="13.5">
      <c r="B473" s="89"/>
      <c r="D473" s="266"/>
      <c r="F473" s="240"/>
    </row>
    <row r="474" spans="2:6" ht="13.5">
      <c r="B474" s="89"/>
      <c r="D474" s="266"/>
      <c r="F474" s="240"/>
    </row>
    <row r="475" spans="2:6" ht="13.5">
      <c r="B475" s="89"/>
      <c r="D475" s="266"/>
      <c r="F475" s="240"/>
    </row>
    <row r="476" spans="2:6" ht="13.5">
      <c r="B476" s="89"/>
      <c r="D476" s="266"/>
      <c r="F476" s="240"/>
    </row>
    <row r="477" spans="2:6" ht="13.5">
      <c r="B477" s="89"/>
      <c r="D477" s="266"/>
      <c r="F477" s="240"/>
    </row>
    <row r="478" spans="2:6" ht="13.5">
      <c r="B478" s="89"/>
      <c r="D478" s="266"/>
      <c r="F478" s="240"/>
    </row>
    <row r="479" spans="2:6" ht="13.5">
      <c r="B479" s="89"/>
      <c r="D479" s="266"/>
      <c r="F479" s="240"/>
    </row>
    <row r="480" spans="2:6" ht="13.5">
      <c r="B480" s="89"/>
      <c r="D480" s="266"/>
      <c r="F480" s="240"/>
    </row>
    <row r="481" spans="2:6" ht="13.5">
      <c r="B481" s="89"/>
      <c r="D481" s="266"/>
      <c r="F481" s="240"/>
    </row>
    <row r="482" spans="2:6" ht="13.5">
      <c r="B482" s="89"/>
      <c r="D482" s="266"/>
      <c r="F482" s="240"/>
    </row>
    <row r="483" spans="2:6" ht="13.5">
      <c r="B483" s="89"/>
      <c r="D483" s="266"/>
      <c r="F483" s="240"/>
    </row>
    <row r="484" spans="2:6" ht="13.5">
      <c r="B484" s="89"/>
      <c r="D484" s="266"/>
      <c r="F484" s="240"/>
    </row>
    <row r="485" spans="2:6" ht="13.5">
      <c r="B485" s="89"/>
      <c r="D485" s="266"/>
      <c r="F485" s="240"/>
    </row>
    <row r="486" spans="2:6" ht="13.5">
      <c r="B486" s="89"/>
      <c r="D486" s="266"/>
      <c r="F486" s="240"/>
    </row>
    <row r="487" spans="2:6" ht="13.5">
      <c r="B487" s="89"/>
      <c r="D487" s="266"/>
      <c r="F487" s="240"/>
    </row>
    <row r="488" spans="2:6" ht="13.5">
      <c r="B488" s="89"/>
      <c r="D488" s="266"/>
      <c r="F488" s="240"/>
    </row>
    <row r="489" spans="2:6" ht="13.5">
      <c r="B489" s="89"/>
      <c r="D489" s="266"/>
      <c r="F489" s="240"/>
    </row>
    <row r="490" spans="2:6" ht="13.5">
      <c r="B490" s="89"/>
      <c r="D490" s="266"/>
      <c r="F490" s="240"/>
    </row>
    <row r="491" spans="2:6" ht="13.5">
      <c r="B491" s="89"/>
      <c r="D491" s="266"/>
      <c r="F491" s="240"/>
    </row>
    <row r="492" spans="2:6" ht="13.5">
      <c r="B492" s="89"/>
      <c r="D492" s="266"/>
      <c r="F492" s="240"/>
    </row>
    <row r="493" spans="2:6" ht="13.5">
      <c r="B493" s="89"/>
      <c r="D493" s="266"/>
      <c r="F493" s="240"/>
    </row>
    <row r="494" spans="2:6" ht="13.5">
      <c r="B494" s="89"/>
      <c r="D494" s="266"/>
      <c r="F494" s="240"/>
    </row>
    <row r="495" spans="2:6" ht="13.5">
      <c r="B495" s="89"/>
      <c r="D495" s="266"/>
      <c r="F495" s="240"/>
    </row>
    <row r="496" spans="2:6" ht="13.5">
      <c r="B496" s="89"/>
      <c r="D496" s="266"/>
      <c r="F496" s="240"/>
    </row>
    <row r="497" spans="2:6" ht="13.5">
      <c r="B497" s="89"/>
      <c r="D497" s="266"/>
      <c r="F497" s="240"/>
    </row>
    <row r="498" spans="2:6" ht="13.5">
      <c r="B498" s="89"/>
      <c r="D498" s="266"/>
      <c r="F498" s="240"/>
    </row>
    <row r="499" spans="2:6" ht="13.5">
      <c r="B499" s="89"/>
      <c r="D499" s="266"/>
      <c r="F499" s="240"/>
    </row>
    <row r="500" spans="2:6" ht="13.5">
      <c r="B500" s="89"/>
      <c r="D500" s="266"/>
      <c r="F500" s="240"/>
    </row>
    <row r="501" spans="2:6" ht="13.5">
      <c r="B501" s="89"/>
      <c r="D501" s="266"/>
      <c r="F501" s="240"/>
    </row>
    <row r="502" spans="2:6" ht="13.5">
      <c r="B502" s="89"/>
      <c r="D502" s="266"/>
      <c r="F502" s="240"/>
    </row>
    <row r="503" spans="2:6" ht="13.5">
      <c r="B503" s="89"/>
      <c r="D503" s="266"/>
      <c r="F503" s="240"/>
    </row>
    <row r="504" spans="2:6" ht="13.5">
      <c r="B504" s="89"/>
      <c r="D504" s="266"/>
      <c r="F504" s="240"/>
    </row>
    <row r="505" spans="2:6" ht="13.5">
      <c r="B505" s="89"/>
      <c r="D505" s="266"/>
      <c r="F505" s="240"/>
    </row>
    <row r="506" spans="2:6" ht="13.5">
      <c r="B506" s="89"/>
      <c r="D506" s="266"/>
      <c r="F506" s="240"/>
    </row>
    <row r="507" spans="2:6" ht="13.5">
      <c r="B507" s="89"/>
      <c r="D507" s="266"/>
      <c r="F507" s="240"/>
    </row>
    <row r="508" spans="2:6" ht="13.5">
      <c r="B508" s="89"/>
      <c r="D508" s="266"/>
      <c r="F508" s="240"/>
    </row>
    <row r="509" spans="2:6" ht="13.5">
      <c r="B509" s="89"/>
      <c r="D509" s="266"/>
      <c r="F509" s="240"/>
    </row>
    <row r="510" spans="2:6" ht="13.5">
      <c r="B510" s="89"/>
      <c r="D510" s="266"/>
      <c r="F510" s="240"/>
    </row>
    <row r="511" spans="2:6" ht="13.5">
      <c r="B511" s="89"/>
      <c r="D511" s="266"/>
      <c r="F511" s="240"/>
    </row>
    <row r="512" spans="2:6" ht="13.5">
      <c r="B512" s="89"/>
      <c r="D512" s="266"/>
      <c r="F512" s="240"/>
    </row>
    <row r="513" spans="2:6" ht="13.5">
      <c r="B513" s="89"/>
      <c r="D513" s="266"/>
      <c r="F513" s="240"/>
    </row>
    <row r="514" spans="2:6" ht="13.5">
      <c r="B514" s="89"/>
      <c r="D514" s="266"/>
      <c r="F514" s="240"/>
    </row>
    <row r="515" spans="2:6" ht="13.5">
      <c r="B515" s="89"/>
      <c r="D515" s="266"/>
      <c r="F515" s="240"/>
    </row>
    <row r="516" spans="2:6" ht="13.5">
      <c r="B516" s="89"/>
      <c r="D516" s="266"/>
      <c r="F516" s="240"/>
    </row>
    <row r="517" spans="2:6" ht="13.5">
      <c r="B517" s="89"/>
      <c r="D517" s="266"/>
      <c r="F517" s="240"/>
    </row>
    <row r="518" spans="2:6" ht="13.5">
      <c r="B518" s="89"/>
      <c r="D518" s="266"/>
      <c r="F518" s="240"/>
    </row>
    <row r="519" spans="2:6" ht="13.5">
      <c r="B519" s="89"/>
      <c r="D519" s="266"/>
      <c r="F519" s="240"/>
    </row>
    <row r="520" spans="2:6" ht="13.5">
      <c r="B520" s="89"/>
      <c r="D520" s="266"/>
      <c r="F520" s="240"/>
    </row>
    <row r="521" spans="2:6" ht="13.5">
      <c r="B521" s="89"/>
      <c r="D521" s="266"/>
      <c r="F521" s="240"/>
    </row>
    <row r="522" spans="2:6" ht="13.5">
      <c r="B522" s="89"/>
      <c r="D522" s="266"/>
      <c r="F522" s="240"/>
    </row>
    <row r="523" spans="2:6" ht="13.5">
      <c r="B523" s="89"/>
      <c r="D523" s="266"/>
      <c r="F523" s="240"/>
    </row>
    <row r="524" spans="2:6" ht="13.5">
      <c r="B524" s="89"/>
      <c r="D524" s="266"/>
      <c r="F524" s="240"/>
    </row>
    <row r="525" spans="2:6" ht="13.5">
      <c r="B525" s="89"/>
      <c r="D525" s="266"/>
      <c r="F525" s="240"/>
    </row>
    <row r="526" spans="2:6" ht="13.5">
      <c r="B526" s="89"/>
      <c r="D526" s="266"/>
      <c r="F526" s="240"/>
    </row>
    <row r="527" spans="2:6" ht="13.5">
      <c r="B527" s="89"/>
      <c r="D527" s="266"/>
      <c r="F527" s="240"/>
    </row>
    <row r="528" spans="2:6" ht="13.5">
      <c r="B528" s="89"/>
      <c r="D528" s="266"/>
      <c r="F528" s="240"/>
    </row>
    <row r="529" spans="2:6" ht="13.5">
      <c r="B529" s="89"/>
      <c r="D529" s="266"/>
      <c r="F529" s="240"/>
    </row>
    <row r="530" spans="2:6" ht="13.5">
      <c r="B530" s="89"/>
      <c r="D530" s="266"/>
      <c r="F530" s="240"/>
    </row>
    <row r="531" spans="2:6" ht="13.5">
      <c r="B531" s="89"/>
      <c r="D531" s="266"/>
      <c r="F531" s="240"/>
    </row>
    <row r="532" spans="2:6" ht="13.5">
      <c r="B532" s="89"/>
      <c r="D532" s="266"/>
      <c r="F532" s="240"/>
    </row>
    <row r="533" spans="2:6" ht="13.5">
      <c r="B533" s="89"/>
      <c r="D533" s="266"/>
      <c r="F533" s="240"/>
    </row>
    <row r="534" spans="2:6" ht="13.5">
      <c r="B534" s="89"/>
      <c r="D534" s="266"/>
      <c r="F534" s="240"/>
    </row>
    <row r="535" spans="2:6" ht="13.5">
      <c r="B535" s="89"/>
      <c r="D535" s="266"/>
      <c r="F535" s="240"/>
    </row>
    <row r="536" spans="2:6" ht="13.5">
      <c r="B536" s="89"/>
      <c r="D536" s="266"/>
      <c r="F536" s="240"/>
    </row>
    <row r="537" spans="2:6" ht="13.5">
      <c r="B537" s="89"/>
      <c r="D537" s="266"/>
      <c r="F537" s="240"/>
    </row>
    <row r="538" spans="2:6" ht="13.5">
      <c r="B538" s="89"/>
      <c r="D538" s="266"/>
      <c r="F538" s="240"/>
    </row>
    <row r="539" spans="2:6" ht="13.5">
      <c r="B539" s="89"/>
      <c r="D539" s="266"/>
      <c r="F539" s="240"/>
    </row>
    <row r="540" spans="2:6" ht="13.5">
      <c r="B540" s="89"/>
      <c r="D540" s="266"/>
      <c r="F540" s="240"/>
    </row>
    <row r="541" spans="2:6" ht="13.5">
      <c r="B541" s="89"/>
      <c r="D541" s="266"/>
      <c r="F541" s="240"/>
    </row>
    <row r="542" spans="2:6" ht="13.5">
      <c r="B542" s="89"/>
      <c r="D542" s="266"/>
      <c r="F542" s="240"/>
    </row>
    <row r="543" spans="2:6" ht="13.5">
      <c r="B543" s="89"/>
      <c r="D543" s="266"/>
      <c r="F543" s="240"/>
    </row>
  </sheetData>
  <printOptions/>
  <pageMargins left="0.3937007874015748" right="0.1968503937007874"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F96"/>
  <sheetViews>
    <sheetView showGridLines="0" showRowColHeaders="0" workbookViewId="0" topLeftCell="A1">
      <selection activeCell="M9" sqref="M9:AG9"/>
    </sheetView>
  </sheetViews>
  <sheetFormatPr defaultColWidth="9.00390625" defaultRowHeight="18" customHeight="1"/>
  <cols>
    <col min="1" max="9" width="2.75390625" style="285" customWidth="1"/>
    <col min="10" max="10" width="3.375" style="285" customWidth="1"/>
    <col min="11" max="25" width="2.75390625" style="285" customWidth="1"/>
    <col min="26" max="26" width="2.25390625" style="285" customWidth="1"/>
    <col min="27" max="44" width="2.75390625" style="285" customWidth="1"/>
    <col min="45" max="45" width="3.375" style="285" customWidth="1"/>
    <col min="46" max="71" width="2.75390625" style="285" customWidth="1"/>
    <col min="72" max="72" width="6.50390625" style="285" customWidth="1"/>
    <col min="73" max="73" width="1.4921875" style="291" customWidth="1"/>
    <col min="74" max="74" width="2.75390625" style="287" customWidth="1"/>
    <col min="75" max="16384" width="2.75390625" style="285" customWidth="1"/>
  </cols>
  <sheetData>
    <row r="1" spans="1:73" ht="18" customHeight="1">
      <c r="A1" s="443"/>
      <c r="B1" s="443"/>
      <c r="C1" s="443"/>
      <c r="D1" s="443"/>
      <c r="E1" s="443"/>
      <c r="F1" s="443"/>
      <c r="G1" s="443"/>
      <c r="H1" s="443"/>
      <c r="I1" s="443"/>
      <c r="J1" s="443"/>
      <c r="K1" s="443"/>
      <c r="L1" s="443"/>
      <c r="M1" s="443"/>
      <c r="N1" s="443"/>
      <c r="O1" s="443"/>
      <c r="P1" s="443"/>
      <c r="Q1" s="443"/>
      <c r="R1" s="443"/>
      <c r="S1" s="443"/>
      <c r="T1" s="443"/>
      <c r="U1" s="443"/>
      <c r="V1" s="443"/>
      <c r="W1" s="443"/>
      <c r="X1" s="443"/>
      <c r="Y1" s="7"/>
      <c r="Z1" s="7"/>
      <c r="AA1" s="6"/>
      <c r="AC1" s="286"/>
      <c r="AD1" s="286"/>
      <c r="AE1" s="286"/>
      <c r="AF1" s="286"/>
      <c r="AG1" s="286"/>
      <c r="AH1" s="286"/>
      <c r="AI1" s="286"/>
      <c r="AJ1" s="286"/>
      <c r="AK1" s="286"/>
      <c r="AL1" s="286"/>
      <c r="AM1" s="286"/>
      <c r="AN1" s="7"/>
      <c r="AO1" s="436" t="s">
        <v>800</v>
      </c>
      <c r="AP1" s="971"/>
      <c r="AQ1" s="971"/>
      <c r="AR1" s="972"/>
      <c r="AS1" s="488"/>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56"/>
    </row>
    <row r="2" spans="1:73" ht="18" customHeight="1" thickBot="1">
      <c r="A2" s="978"/>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10" t="s">
        <v>555</v>
      </c>
      <c r="AD2" s="288"/>
      <c r="AE2" s="286"/>
      <c r="AF2" s="286"/>
      <c r="AG2" s="286"/>
      <c r="AH2" s="286"/>
      <c r="AI2" s="286"/>
      <c r="AJ2" s="286"/>
      <c r="AK2" s="286"/>
      <c r="AL2" s="286"/>
      <c r="AM2" s="286"/>
      <c r="AN2" s="7"/>
      <c r="AO2" s="973"/>
      <c r="AP2" s="974"/>
      <c r="AQ2" s="974"/>
      <c r="AR2" s="975"/>
      <c r="AS2" s="488"/>
      <c r="AT2" s="499"/>
      <c r="AU2" s="499"/>
      <c r="AV2" s="499"/>
      <c r="AW2" s="499"/>
      <c r="AX2" s="499"/>
      <c r="AY2" s="499"/>
      <c r="AZ2" s="499"/>
      <c r="BA2" s="499"/>
      <c r="BB2" s="499"/>
      <c r="BC2" s="499"/>
      <c r="BD2" s="499"/>
      <c r="BE2" s="499"/>
      <c r="BF2" s="499"/>
      <c r="BG2" s="499"/>
      <c r="BH2" s="499"/>
      <c r="BI2" s="499"/>
      <c r="BJ2" s="499"/>
      <c r="BK2" s="499"/>
      <c r="BL2" s="499"/>
      <c r="BM2" s="499"/>
      <c r="BN2" s="499"/>
      <c r="BO2" s="499"/>
      <c r="BP2" s="499"/>
      <c r="BQ2" s="499"/>
      <c r="BR2" s="499"/>
      <c r="BS2" s="499"/>
      <c r="BT2" s="499"/>
      <c r="BU2" s="456"/>
    </row>
    <row r="3" spans="1:73" ht="18" customHeight="1">
      <c r="A3" s="289"/>
      <c r="B3" s="289"/>
      <c r="C3" s="289"/>
      <c r="D3" s="289"/>
      <c r="E3" s="289"/>
      <c r="F3" s="289"/>
      <c r="G3" s="289"/>
      <c r="H3" s="289"/>
      <c r="I3" s="289"/>
      <c r="J3" s="289"/>
      <c r="K3" s="289"/>
      <c r="L3" s="289"/>
      <c r="M3" s="289"/>
      <c r="N3" s="289"/>
      <c r="O3" s="289"/>
      <c r="P3" s="289"/>
      <c r="Q3" s="289"/>
      <c r="R3" s="289"/>
      <c r="S3" s="289"/>
      <c r="T3" s="289"/>
      <c r="U3" s="289"/>
      <c r="V3" s="289"/>
      <c r="W3" s="289"/>
      <c r="X3" s="289"/>
      <c r="AA3" s="290"/>
      <c r="AB3" s="7"/>
      <c r="AC3" s="7"/>
      <c r="AD3" s="7"/>
      <c r="AE3" s="7"/>
      <c r="AF3" s="7"/>
      <c r="AG3" s="7"/>
      <c r="AH3" s="7"/>
      <c r="AI3" s="7"/>
      <c r="AJ3" s="7"/>
      <c r="AK3" s="7"/>
      <c r="AL3" s="7"/>
      <c r="AM3" s="7"/>
      <c r="AN3" s="7"/>
      <c r="AO3" s="976"/>
      <c r="AP3" s="850"/>
      <c r="AQ3" s="850"/>
      <c r="AR3" s="977"/>
      <c r="AS3" s="488"/>
      <c r="AT3" s="980"/>
      <c r="AU3" s="980"/>
      <c r="AV3" s="980"/>
      <c r="AW3" s="980"/>
      <c r="AX3" s="980"/>
      <c r="AY3" s="980"/>
      <c r="AZ3" s="980"/>
      <c r="BA3" s="980"/>
      <c r="BB3" s="980"/>
      <c r="BC3" s="980"/>
      <c r="BD3" s="980"/>
      <c r="BE3" s="980"/>
      <c r="BF3" s="980"/>
      <c r="BG3" s="980"/>
      <c r="BH3" s="980"/>
      <c r="BI3" s="980"/>
      <c r="BJ3" s="980"/>
      <c r="BK3" s="980"/>
      <c r="BL3" s="980"/>
      <c r="BM3" s="980"/>
      <c r="BN3" s="980"/>
      <c r="BO3" s="980"/>
      <c r="BP3" s="980"/>
      <c r="BQ3" s="980"/>
      <c r="BR3" s="980"/>
      <c r="BS3" s="980"/>
      <c r="BT3" s="980"/>
      <c r="BU3" s="981"/>
    </row>
    <row r="4" spans="1:73" ht="18" customHeight="1">
      <c r="A4" s="970" t="s">
        <v>189</v>
      </c>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c r="BI4" s="970"/>
      <c r="BJ4" s="970"/>
      <c r="BK4" s="970"/>
      <c r="BL4" s="970"/>
      <c r="BM4" s="970"/>
      <c r="BN4" s="970"/>
      <c r="BO4" s="970"/>
      <c r="BP4" s="970"/>
      <c r="BQ4" s="970"/>
      <c r="BR4" s="970"/>
      <c r="BS4" s="970"/>
      <c r="BT4" s="970"/>
      <c r="BU4" s="970"/>
    </row>
    <row r="5" spans="1:73" ht="18" customHeight="1">
      <c r="A5" s="970"/>
      <c r="B5" s="970"/>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c r="AM5" s="970"/>
      <c r="AN5" s="970"/>
      <c r="AO5" s="970"/>
      <c r="AP5" s="970"/>
      <c r="AQ5" s="970"/>
      <c r="AR5" s="970"/>
      <c r="AS5" s="970"/>
      <c r="AT5" s="970"/>
      <c r="AU5" s="970"/>
      <c r="AV5" s="970"/>
      <c r="AW5" s="970"/>
      <c r="AX5" s="970"/>
      <c r="AY5" s="970"/>
      <c r="AZ5" s="970"/>
      <c r="BA5" s="970"/>
      <c r="BB5" s="970"/>
      <c r="BC5" s="970"/>
      <c r="BD5" s="970"/>
      <c r="BE5" s="970"/>
      <c r="BF5" s="970"/>
      <c r="BG5" s="970"/>
      <c r="BH5" s="970"/>
      <c r="BI5" s="970"/>
      <c r="BJ5" s="970"/>
      <c r="BK5" s="970"/>
      <c r="BL5" s="970"/>
      <c r="BM5" s="970"/>
      <c r="BN5" s="970"/>
      <c r="BO5" s="970"/>
      <c r="BP5" s="970"/>
      <c r="BQ5" s="970"/>
      <c r="BR5" s="970"/>
      <c r="BS5" s="970"/>
      <c r="BT5" s="970"/>
      <c r="BU5" s="970"/>
    </row>
    <row r="6" spans="1:73" ht="6"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row>
    <row r="7" spans="1:38" ht="18" customHeight="1">
      <c r="A7" s="530" t="s">
        <v>206</v>
      </c>
      <c r="B7" s="550"/>
      <c r="C7" s="550"/>
      <c r="D7" s="508"/>
      <c r="E7" s="530" t="s">
        <v>207</v>
      </c>
      <c r="F7" s="550"/>
      <c r="G7" s="550"/>
      <c r="H7" s="550"/>
      <c r="I7" s="550"/>
      <c r="J7" s="508"/>
      <c r="K7" s="530" t="s">
        <v>208</v>
      </c>
      <c r="L7" s="550"/>
      <c r="M7" s="550"/>
      <c r="N7" s="508"/>
      <c r="O7" s="491" t="s">
        <v>209</v>
      </c>
      <c r="P7" s="492"/>
      <c r="Q7" s="492"/>
      <c r="R7" s="493"/>
      <c r="S7" s="491" t="s">
        <v>210</v>
      </c>
      <c r="T7" s="492"/>
      <c r="U7" s="492"/>
      <c r="V7" s="492"/>
      <c r="W7" s="492"/>
      <c r="X7" s="492"/>
      <c r="Y7" s="492"/>
      <c r="Z7" s="492"/>
      <c r="AA7" s="492"/>
      <c r="AB7" s="492"/>
      <c r="AC7" s="492"/>
      <c r="AD7" s="492"/>
      <c r="AE7" s="492"/>
      <c r="AF7" s="492"/>
      <c r="AG7" s="492"/>
      <c r="AH7" s="492"/>
      <c r="AI7" s="492"/>
      <c r="AJ7" s="492"/>
      <c r="AK7" s="492"/>
      <c r="AL7" s="493"/>
    </row>
    <row r="8" spans="1:38" ht="18" customHeight="1">
      <c r="A8" s="530"/>
      <c r="B8" s="550"/>
      <c r="C8" s="550"/>
      <c r="D8" s="508"/>
      <c r="E8" s="488"/>
      <c r="F8" s="499"/>
      <c r="G8" s="499"/>
      <c r="H8" s="499"/>
      <c r="I8" s="499"/>
      <c r="J8" s="456"/>
      <c r="K8" s="967"/>
      <c r="L8" s="968"/>
      <c r="M8" s="968"/>
      <c r="N8" s="969"/>
      <c r="O8" s="491"/>
      <c r="P8" s="492"/>
      <c r="Q8" s="492"/>
      <c r="R8" s="493"/>
      <c r="S8" s="488"/>
      <c r="T8" s="499"/>
      <c r="U8" s="499"/>
      <c r="V8" s="499"/>
      <c r="W8" s="499"/>
      <c r="X8" s="499"/>
      <c r="Y8" s="499"/>
      <c r="Z8" s="499"/>
      <c r="AA8" s="499"/>
      <c r="AB8" s="499"/>
      <c r="AC8" s="499"/>
      <c r="AD8" s="499"/>
      <c r="AE8" s="499"/>
      <c r="AF8" s="499"/>
      <c r="AG8" s="499"/>
      <c r="AH8" s="738"/>
      <c r="AI8" s="738"/>
      <c r="AJ8" s="738"/>
      <c r="AK8" s="738"/>
      <c r="AL8" s="739"/>
    </row>
    <row r="9" spans="1:82" ht="21.75" customHeight="1">
      <c r="A9" s="491" t="s">
        <v>190</v>
      </c>
      <c r="B9" s="493"/>
      <c r="C9" s="491" t="s">
        <v>211</v>
      </c>
      <c r="D9" s="492"/>
      <c r="E9" s="492"/>
      <c r="F9" s="492"/>
      <c r="G9" s="492"/>
      <c r="H9" s="493"/>
      <c r="I9" s="491" t="s">
        <v>212</v>
      </c>
      <c r="J9" s="492"/>
      <c r="K9" s="492"/>
      <c r="L9" s="493"/>
      <c r="M9" s="491" t="s">
        <v>213</v>
      </c>
      <c r="N9" s="598"/>
      <c r="O9" s="598"/>
      <c r="P9" s="598"/>
      <c r="Q9" s="598"/>
      <c r="R9" s="598"/>
      <c r="S9" s="598"/>
      <c r="T9" s="598"/>
      <c r="U9" s="598"/>
      <c r="V9" s="598"/>
      <c r="W9" s="598"/>
      <c r="X9" s="598"/>
      <c r="Y9" s="598"/>
      <c r="Z9" s="598"/>
      <c r="AA9" s="598"/>
      <c r="AB9" s="598"/>
      <c r="AC9" s="598"/>
      <c r="AD9" s="598"/>
      <c r="AE9" s="598"/>
      <c r="AF9" s="598"/>
      <c r="AG9" s="613"/>
      <c r="AH9" s="491" t="s">
        <v>214</v>
      </c>
      <c r="AI9" s="492"/>
      <c r="AJ9" s="492"/>
      <c r="AK9" s="492"/>
      <c r="AL9" s="493"/>
      <c r="AM9" s="491" t="s">
        <v>215</v>
      </c>
      <c r="AN9" s="598"/>
      <c r="AO9" s="598"/>
      <c r="AP9" s="598"/>
      <c r="AQ9" s="491" t="s">
        <v>216</v>
      </c>
      <c r="AR9" s="598"/>
      <c r="AS9" s="598"/>
      <c r="AT9" s="598"/>
      <c r="AU9" s="491" t="s">
        <v>217</v>
      </c>
      <c r="AV9" s="608"/>
      <c r="AW9" s="608"/>
      <c r="AX9" s="608"/>
      <c r="AY9" s="608"/>
      <c r="AZ9" s="600"/>
      <c r="BA9" s="530" t="s">
        <v>218</v>
      </c>
      <c r="BB9" s="550"/>
      <c r="BC9" s="550"/>
      <c r="BD9" s="550"/>
      <c r="BE9" s="550"/>
      <c r="BF9" s="508"/>
      <c r="BG9" s="491" t="s">
        <v>219</v>
      </c>
      <c r="BH9" s="492"/>
      <c r="BI9" s="492"/>
      <c r="BJ9" s="492"/>
      <c r="BK9" s="493"/>
      <c r="BL9" s="532" t="s">
        <v>220</v>
      </c>
      <c r="BM9" s="513"/>
      <c r="BN9" s="513"/>
      <c r="BO9" s="513"/>
      <c r="BP9" s="513"/>
      <c r="BQ9" s="494"/>
      <c r="BR9" s="961" t="s">
        <v>222</v>
      </c>
      <c r="BS9" s="962"/>
      <c r="BT9" s="962"/>
      <c r="BU9" s="963"/>
      <c r="CC9" s="292"/>
      <c r="CD9" s="292"/>
    </row>
    <row r="10" spans="1:82" ht="21" customHeight="1">
      <c r="A10" s="964"/>
      <c r="B10" s="965"/>
      <c r="C10" s="541" t="s">
        <v>191</v>
      </c>
      <c r="D10" s="545"/>
      <c r="E10" s="545"/>
      <c r="F10" s="545"/>
      <c r="G10" s="545"/>
      <c r="H10" s="545"/>
      <c r="I10" s="545"/>
      <c r="J10" s="546"/>
      <c r="K10" s="541" t="s">
        <v>159</v>
      </c>
      <c r="L10" s="546"/>
      <c r="M10" s="541" t="s">
        <v>223</v>
      </c>
      <c r="N10" s="545"/>
      <c r="O10" s="546"/>
      <c r="P10" s="958" t="s">
        <v>224</v>
      </c>
      <c r="Q10" s="959"/>
      <c r="R10" s="959"/>
      <c r="S10" s="959"/>
      <c r="T10" s="959"/>
      <c r="U10" s="959"/>
      <c r="V10" s="959"/>
      <c r="W10" s="959"/>
      <c r="X10" s="959"/>
      <c r="Y10" s="959"/>
      <c r="Z10" s="960"/>
      <c r="AA10" s="958" t="s">
        <v>225</v>
      </c>
      <c r="AB10" s="959"/>
      <c r="AC10" s="959"/>
      <c r="AD10" s="959"/>
      <c r="AE10" s="959"/>
      <c r="AF10" s="959"/>
      <c r="AG10" s="959"/>
      <c r="AH10" s="959"/>
      <c r="AI10" s="959"/>
      <c r="AJ10" s="960"/>
      <c r="AK10" s="966" t="s">
        <v>226</v>
      </c>
      <c r="AL10" s="966"/>
      <c r="AM10" s="966"/>
      <c r="AN10" s="966"/>
      <c r="AO10" s="966"/>
      <c r="AP10" s="966"/>
      <c r="AQ10" s="966"/>
      <c r="AR10" s="966"/>
      <c r="AS10" s="966"/>
      <c r="AT10" s="958" t="s">
        <v>228</v>
      </c>
      <c r="AU10" s="959"/>
      <c r="AV10" s="959"/>
      <c r="AW10" s="959"/>
      <c r="AX10" s="959"/>
      <c r="AY10" s="959"/>
      <c r="AZ10" s="959"/>
      <c r="BA10" s="960"/>
      <c r="BB10" s="541" t="s">
        <v>229</v>
      </c>
      <c r="BC10" s="545"/>
      <c r="BD10" s="545"/>
      <c r="BE10" s="545"/>
      <c r="BF10" s="545"/>
      <c r="BG10" s="545"/>
      <c r="BH10" s="545"/>
      <c r="BI10" s="546"/>
      <c r="BJ10" s="958" t="s">
        <v>230</v>
      </c>
      <c r="BK10" s="959"/>
      <c r="BL10" s="959"/>
      <c r="BM10" s="959"/>
      <c r="BN10" s="959"/>
      <c r="BO10" s="959"/>
      <c r="BP10" s="959"/>
      <c r="BQ10" s="960"/>
      <c r="BR10" s="491" t="s">
        <v>231</v>
      </c>
      <c r="BS10" s="492"/>
      <c r="BT10" s="492"/>
      <c r="BU10" s="493"/>
      <c r="CC10" s="292"/>
      <c r="CD10" s="292"/>
    </row>
    <row r="11" spans="1:84" ht="21" customHeight="1">
      <c r="A11" s="950"/>
      <c r="B11" s="951"/>
      <c r="C11" s="952"/>
      <c r="D11" s="952"/>
      <c r="E11" s="952"/>
      <c r="F11" s="952"/>
      <c r="G11" s="952"/>
      <c r="H11" s="952"/>
      <c r="I11" s="952"/>
      <c r="J11" s="952"/>
      <c r="K11" s="952"/>
      <c r="L11" s="952"/>
      <c r="M11" s="952"/>
      <c r="N11" s="953"/>
      <c r="O11" s="953"/>
      <c r="P11" s="953"/>
      <c r="Q11" s="953"/>
      <c r="R11" s="953"/>
      <c r="S11" s="953"/>
      <c r="T11" s="953"/>
      <c r="U11" s="953"/>
      <c r="V11" s="953"/>
      <c r="W11" s="953"/>
      <c r="X11" s="953"/>
      <c r="Y11" s="953"/>
      <c r="Z11" s="953"/>
      <c r="AA11" s="953"/>
      <c r="AB11" s="953"/>
      <c r="AC11" s="953"/>
      <c r="AD11" s="953"/>
      <c r="AE11" s="953"/>
      <c r="AF11" s="953"/>
      <c r="AG11" s="953"/>
      <c r="AH11" s="954"/>
      <c r="AI11" s="955"/>
      <c r="AJ11" s="955"/>
      <c r="AK11" s="955"/>
      <c r="AL11" s="955"/>
      <c r="AM11" s="954"/>
      <c r="AN11" s="954"/>
      <c r="AO11" s="954"/>
      <c r="AP11" s="954"/>
      <c r="AQ11" s="956"/>
      <c r="AR11" s="957"/>
      <c r="AS11" s="957"/>
      <c r="AT11" s="957"/>
      <c r="AU11" s="954"/>
      <c r="AV11" s="955"/>
      <c r="AW11" s="955"/>
      <c r="AX11" s="955"/>
      <c r="AY11" s="955"/>
      <c r="AZ11" s="955"/>
      <c r="BA11" s="946"/>
      <c r="BB11" s="551"/>
      <c r="BC11" s="551"/>
      <c r="BD11" s="551"/>
      <c r="BE11" s="551"/>
      <c r="BF11" s="947"/>
      <c r="BG11" s="946"/>
      <c r="BH11" s="551"/>
      <c r="BI11" s="551"/>
      <c r="BJ11" s="551"/>
      <c r="BK11" s="947"/>
      <c r="BL11" s="946"/>
      <c r="BM11" s="551"/>
      <c r="BN11" s="551"/>
      <c r="BO11" s="551"/>
      <c r="BP11" s="551"/>
      <c r="BQ11" s="947"/>
      <c r="BR11" s="948"/>
      <c r="BS11" s="949"/>
      <c r="BT11" s="949"/>
      <c r="BU11" s="293"/>
      <c r="CC11" s="294"/>
      <c r="CD11" s="294"/>
      <c r="CF11" s="295"/>
    </row>
    <row r="12" spans="1:74" s="138" customFormat="1" ht="21" customHeight="1">
      <c r="A12" s="942"/>
      <c r="B12" s="943"/>
      <c r="C12" s="940"/>
      <c r="D12" s="940"/>
      <c r="E12" s="940"/>
      <c r="F12" s="940"/>
      <c r="G12" s="940"/>
      <c r="H12" s="940"/>
      <c r="I12" s="940"/>
      <c r="J12" s="940"/>
      <c r="K12" s="944"/>
      <c r="L12" s="944"/>
      <c r="M12" s="945"/>
      <c r="N12" s="945"/>
      <c r="O12" s="945"/>
      <c r="P12" s="939"/>
      <c r="Q12" s="939"/>
      <c r="R12" s="939"/>
      <c r="S12" s="939"/>
      <c r="T12" s="939"/>
      <c r="U12" s="939"/>
      <c r="V12" s="939"/>
      <c r="W12" s="939"/>
      <c r="X12" s="939"/>
      <c r="Y12" s="939"/>
      <c r="Z12" s="939"/>
      <c r="AA12" s="940"/>
      <c r="AB12" s="940"/>
      <c r="AC12" s="940"/>
      <c r="AD12" s="940"/>
      <c r="AE12" s="940"/>
      <c r="AF12" s="940"/>
      <c r="AG12" s="940"/>
      <c r="AH12" s="940"/>
      <c r="AI12" s="940"/>
      <c r="AJ12" s="940"/>
      <c r="AK12" s="941"/>
      <c r="AL12" s="941"/>
      <c r="AM12" s="941"/>
      <c r="AN12" s="941"/>
      <c r="AO12" s="941"/>
      <c r="AP12" s="941"/>
      <c r="AQ12" s="941"/>
      <c r="AR12" s="941"/>
      <c r="AS12" s="941"/>
      <c r="AT12" s="936"/>
      <c r="AU12" s="936"/>
      <c r="AV12" s="936"/>
      <c r="AW12" s="936"/>
      <c r="AX12" s="936"/>
      <c r="AY12" s="936"/>
      <c r="AZ12" s="936"/>
      <c r="BA12" s="936"/>
      <c r="BB12" s="936"/>
      <c r="BC12" s="936"/>
      <c r="BD12" s="936"/>
      <c r="BE12" s="936"/>
      <c r="BF12" s="936"/>
      <c r="BG12" s="936"/>
      <c r="BH12" s="936"/>
      <c r="BI12" s="936"/>
      <c r="BJ12" s="936"/>
      <c r="BK12" s="936"/>
      <c r="BL12" s="936"/>
      <c r="BM12" s="936"/>
      <c r="BN12" s="936"/>
      <c r="BO12" s="936"/>
      <c r="BP12" s="936"/>
      <c r="BQ12" s="936"/>
      <c r="BR12" s="937"/>
      <c r="BS12" s="938"/>
      <c r="BT12" s="938"/>
      <c r="BU12" s="296"/>
      <c r="BV12" s="297"/>
    </row>
    <row r="13" spans="1:82" ht="21" customHeight="1">
      <c r="A13" s="950"/>
      <c r="B13" s="951"/>
      <c r="C13" s="952"/>
      <c r="D13" s="952"/>
      <c r="E13" s="952"/>
      <c r="F13" s="952"/>
      <c r="G13" s="952"/>
      <c r="H13" s="952"/>
      <c r="I13" s="952"/>
      <c r="J13" s="952"/>
      <c r="K13" s="952"/>
      <c r="L13" s="952"/>
      <c r="M13" s="952"/>
      <c r="N13" s="953"/>
      <c r="O13" s="953"/>
      <c r="P13" s="953"/>
      <c r="Q13" s="953"/>
      <c r="R13" s="953"/>
      <c r="S13" s="953"/>
      <c r="T13" s="953"/>
      <c r="U13" s="953"/>
      <c r="V13" s="953"/>
      <c r="W13" s="953"/>
      <c r="X13" s="953"/>
      <c r="Y13" s="953"/>
      <c r="Z13" s="953"/>
      <c r="AA13" s="953"/>
      <c r="AB13" s="953"/>
      <c r="AC13" s="953"/>
      <c r="AD13" s="953"/>
      <c r="AE13" s="953"/>
      <c r="AF13" s="953"/>
      <c r="AG13" s="953"/>
      <c r="AH13" s="954"/>
      <c r="AI13" s="955"/>
      <c r="AJ13" s="955"/>
      <c r="AK13" s="955"/>
      <c r="AL13" s="955"/>
      <c r="AM13" s="954"/>
      <c r="AN13" s="954"/>
      <c r="AO13" s="954"/>
      <c r="AP13" s="954"/>
      <c r="AQ13" s="956"/>
      <c r="AR13" s="957"/>
      <c r="AS13" s="957"/>
      <c r="AT13" s="957"/>
      <c r="AU13" s="954"/>
      <c r="AV13" s="955"/>
      <c r="AW13" s="955"/>
      <c r="AX13" s="955"/>
      <c r="AY13" s="955"/>
      <c r="AZ13" s="955"/>
      <c r="BA13" s="946"/>
      <c r="BB13" s="551"/>
      <c r="BC13" s="551"/>
      <c r="BD13" s="551"/>
      <c r="BE13" s="551"/>
      <c r="BF13" s="947"/>
      <c r="BG13" s="946"/>
      <c r="BH13" s="551"/>
      <c r="BI13" s="551"/>
      <c r="BJ13" s="551"/>
      <c r="BK13" s="947"/>
      <c r="BL13" s="946"/>
      <c r="BM13" s="551"/>
      <c r="BN13" s="551"/>
      <c r="BO13" s="551"/>
      <c r="BP13" s="551"/>
      <c r="BQ13" s="947"/>
      <c r="BR13" s="948"/>
      <c r="BS13" s="949"/>
      <c r="BT13" s="949"/>
      <c r="BU13" s="293">
        <f>IF(BR13="1",BJ14,0)</f>
        <v>0</v>
      </c>
      <c r="CC13" s="294"/>
      <c r="CD13" s="294"/>
    </row>
    <row r="14" spans="1:82" s="138" customFormat="1" ht="21" customHeight="1">
      <c r="A14" s="942"/>
      <c r="B14" s="943"/>
      <c r="C14" s="940"/>
      <c r="D14" s="940"/>
      <c r="E14" s="940"/>
      <c r="F14" s="940"/>
      <c r="G14" s="940"/>
      <c r="H14" s="940"/>
      <c r="I14" s="940"/>
      <c r="J14" s="940"/>
      <c r="K14" s="944"/>
      <c r="L14" s="944"/>
      <c r="M14" s="945"/>
      <c r="N14" s="945"/>
      <c r="O14" s="945"/>
      <c r="P14" s="939"/>
      <c r="Q14" s="939"/>
      <c r="R14" s="939"/>
      <c r="S14" s="939"/>
      <c r="T14" s="939"/>
      <c r="U14" s="939"/>
      <c r="V14" s="939"/>
      <c r="W14" s="939"/>
      <c r="X14" s="939"/>
      <c r="Y14" s="939"/>
      <c r="Z14" s="939"/>
      <c r="AA14" s="940"/>
      <c r="AB14" s="940"/>
      <c r="AC14" s="940"/>
      <c r="AD14" s="940"/>
      <c r="AE14" s="940"/>
      <c r="AF14" s="940"/>
      <c r="AG14" s="940"/>
      <c r="AH14" s="940"/>
      <c r="AI14" s="940"/>
      <c r="AJ14" s="940"/>
      <c r="AK14" s="941"/>
      <c r="AL14" s="941"/>
      <c r="AM14" s="941"/>
      <c r="AN14" s="941"/>
      <c r="AO14" s="941"/>
      <c r="AP14" s="941"/>
      <c r="AQ14" s="941"/>
      <c r="AR14" s="941"/>
      <c r="AS14" s="941"/>
      <c r="AT14" s="936"/>
      <c r="AU14" s="936"/>
      <c r="AV14" s="936"/>
      <c r="AW14" s="936"/>
      <c r="AX14" s="936"/>
      <c r="AY14" s="936"/>
      <c r="AZ14" s="936"/>
      <c r="BA14" s="936"/>
      <c r="BB14" s="936"/>
      <c r="BC14" s="936"/>
      <c r="BD14" s="936"/>
      <c r="BE14" s="936"/>
      <c r="BF14" s="936"/>
      <c r="BG14" s="936"/>
      <c r="BH14" s="936"/>
      <c r="BI14" s="936"/>
      <c r="BJ14" s="936"/>
      <c r="BK14" s="936"/>
      <c r="BL14" s="936"/>
      <c r="BM14" s="936"/>
      <c r="BN14" s="936"/>
      <c r="BO14" s="936"/>
      <c r="BP14" s="936"/>
      <c r="BQ14" s="936"/>
      <c r="BR14" s="937"/>
      <c r="BS14" s="938"/>
      <c r="BT14" s="938"/>
      <c r="BU14" s="298"/>
      <c r="BV14" s="297"/>
      <c r="CC14" s="294"/>
      <c r="CD14" s="294"/>
    </row>
    <row r="15" spans="1:81" ht="21" customHeight="1">
      <c r="A15" s="950"/>
      <c r="B15" s="951"/>
      <c r="C15" s="952"/>
      <c r="D15" s="952"/>
      <c r="E15" s="952"/>
      <c r="F15" s="952"/>
      <c r="G15" s="952"/>
      <c r="H15" s="952"/>
      <c r="I15" s="952"/>
      <c r="J15" s="952"/>
      <c r="K15" s="952"/>
      <c r="L15" s="952"/>
      <c r="M15" s="952"/>
      <c r="N15" s="953"/>
      <c r="O15" s="953"/>
      <c r="P15" s="953"/>
      <c r="Q15" s="953"/>
      <c r="R15" s="953"/>
      <c r="S15" s="953"/>
      <c r="T15" s="953"/>
      <c r="U15" s="953"/>
      <c r="V15" s="953"/>
      <c r="W15" s="953"/>
      <c r="X15" s="953"/>
      <c r="Y15" s="953"/>
      <c r="Z15" s="953"/>
      <c r="AA15" s="953"/>
      <c r="AB15" s="953"/>
      <c r="AC15" s="953"/>
      <c r="AD15" s="953"/>
      <c r="AE15" s="953"/>
      <c r="AF15" s="953"/>
      <c r="AG15" s="953"/>
      <c r="AH15" s="954"/>
      <c r="AI15" s="955"/>
      <c r="AJ15" s="955"/>
      <c r="AK15" s="955"/>
      <c r="AL15" s="955"/>
      <c r="AM15" s="954"/>
      <c r="AN15" s="954"/>
      <c r="AO15" s="954"/>
      <c r="AP15" s="954"/>
      <c r="AQ15" s="956"/>
      <c r="AR15" s="957"/>
      <c r="AS15" s="957"/>
      <c r="AT15" s="957"/>
      <c r="AU15" s="954"/>
      <c r="AV15" s="955"/>
      <c r="AW15" s="955"/>
      <c r="AX15" s="955"/>
      <c r="AY15" s="955"/>
      <c r="AZ15" s="955"/>
      <c r="BA15" s="946"/>
      <c r="BB15" s="551"/>
      <c r="BC15" s="551"/>
      <c r="BD15" s="551"/>
      <c r="BE15" s="551"/>
      <c r="BF15" s="947"/>
      <c r="BG15" s="946"/>
      <c r="BH15" s="551"/>
      <c r="BI15" s="551"/>
      <c r="BJ15" s="551"/>
      <c r="BK15" s="947"/>
      <c r="BL15" s="946"/>
      <c r="BM15" s="551"/>
      <c r="BN15" s="551"/>
      <c r="BO15" s="551"/>
      <c r="BP15" s="551"/>
      <c r="BQ15" s="947"/>
      <c r="BR15" s="948"/>
      <c r="BS15" s="949"/>
      <c r="BT15" s="949"/>
      <c r="BU15" s="293">
        <f>IF(BR15="1",BJ16,0)</f>
        <v>0</v>
      </c>
      <c r="CC15" s="294"/>
    </row>
    <row r="16" spans="1:74" s="138" customFormat="1" ht="21" customHeight="1">
      <c r="A16" s="942"/>
      <c r="B16" s="943"/>
      <c r="C16" s="940"/>
      <c r="D16" s="940"/>
      <c r="E16" s="940"/>
      <c r="F16" s="940"/>
      <c r="G16" s="940"/>
      <c r="H16" s="940"/>
      <c r="I16" s="940"/>
      <c r="J16" s="940"/>
      <c r="K16" s="944"/>
      <c r="L16" s="944"/>
      <c r="M16" s="945"/>
      <c r="N16" s="945"/>
      <c r="O16" s="945"/>
      <c r="P16" s="939"/>
      <c r="Q16" s="939"/>
      <c r="R16" s="939"/>
      <c r="S16" s="939"/>
      <c r="T16" s="939"/>
      <c r="U16" s="939"/>
      <c r="V16" s="939"/>
      <c r="W16" s="939"/>
      <c r="X16" s="939"/>
      <c r="Y16" s="939"/>
      <c r="Z16" s="939"/>
      <c r="AA16" s="940"/>
      <c r="AB16" s="940"/>
      <c r="AC16" s="940"/>
      <c r="AD16" s="940"/>
      <c r="AE16" s="940"/>
      <c r="AF16" s="940"/>
      <c r="AG16" s="940"/>
      <c r="AH16" s="940"/>
      <c r="AI16" s="940"/>
      <c r="AJ16" s="940"/>
      <c r="AK16" s="941"/>
      <c r="AL16" s="941"/>
      <c r="AM16" s="941"/>
      <c r="AN16" s="941"/>
      <c r="AO16" s="941"/>
      <c r="AP16" s="941"/>
      <c r="AQ16" s="941"/>
      <c r="AR16" s="941"/>
      <c r="AS16" s="941"/>
      <c r="AT16" s="936"/>
      <c r="AU16" s="936"/>
      <c r="AV16" s="936"/>
      <c r="AW16" s="936"/>
      <c r="AX16" s="936"/>
      <c r="AY16" s="936"/>
      <c r="AZ16" s="936"/>
      <c r="BA16" s="936"/>
      <c r="BB16" s="936"/>
      <c r="BC16" s="936"/>
      <c r="BD16" s="936"/>
      <c r="BE16" s="936"/>
      <c r="BF16" s="936"/>
      <c r="BG16" s="936"/>
      <c r="BH16" s="936"/>
      <c r="BI16" s="936"/>
      <c r="BJ16" s="936"/>
      <c r="BK16" s="936"/>
      <c r="BL16" s="936"/>
      <c r="BM16" s="936"/>
      <c r="BN16" s="936"/>
      <c r="BO16" s="936"/>
      <c r="BP16" s="936"/>
      <c r="BQ16" s="936"/>
      <c r="BR16" s="937"/>
      <c r="BS16" s="938"/>
      <c r="BT16" s="938"/>
      <c r="BU16" s="298"/>
      <c r="BV16" s="297"/>
    </row>
    <row r="17" spans="1:82" ht="21" customHeight="1">
      <c r="A17" s="950"/>
      <c r="B17" s="951"/>
      <c r="C17" s="952"/>
      <c r="D17" s="952"/>
      <c r="E17" s="952"/>
      <c r="F17" s="952"/>
      <c r="G17" s="952"/>
      <c r="H17" s="952"/>
      <c r="I17" s="952"/>
      <c r="J17" s="952"/>
      <c r="K17" s="952"/>
      <c r="L17" s="952"/>
      <c r="M17" s="952"/>
      <c r="N17" s="953"/>
      <c r="O17" s="953"/>
      <c r="P17" s="953"/>
      <c r="Q17" s="953"/>
      <c r="R17" s="953"/>
      <c r="S17" s="953"/>
      <c r="T17" s="953"/>
      <c r="U17" s="953"/>
      <c r="V17" s="953"/>
      <c r="W17" s="953"/>
      <c r="X17" s="953"/>
      <c r="Y17" s="953"/>
      <c r="Z17" s="953"/>
      <c r="AA17" s="953"/>
      <c r="AB17" s="953"/>
      <c r="AC17" s="953"/>
      <c r="AD17" s="953"/>
      <c r="AE17" s="953"/>
      <c r="AF17" s="953"/>
      <c r="AG17" s="953"/>
      <c r="AH17" s="954"/>
      <c r="AI17" s="955"/>
      <c r="AJ17" s="955"/>
      <c r="AK17" s="955"/>
      <c r="AL17" s="955"/>
      <c r="AM17" s="954"/>
      <c r="AN17" s="954"/>
      <c r="AO17" s="954"/>
      <c r="AP17" s="954"/>
      <c r="AQ17" s="956"/>
      <c r="AR17" s="957"/>
      <c r="AS17" s="957"/>
      <c r="AT17" s="957"/>
      <c r="AU17" s="954"/>
      <c r="AV17" s="955"/>
      <c r="AW17" s="955"/>
      <c r="AX17" s="955"/>
      <c r="AY17" s="955"/>
      <c r="AZ17" s="955"/>
      <c r="BA17" s="946"/>
      <c r="BB17" s="551"/>
      <c r="BC17" s="551"/>
      <c r="BD17" s="551"/>
      <c r="BE17" s="551"/>
      <c r="BF17" s="947"/>
      <c r="BG17" s="946"/>
      <c r="BH17" s="551"/>
      <c r="BI17" s="551"/>
      <c r="BJ17" s="551"/>
      <c r="BK17" s="947"/>
      <c r="BL17" s="946"/>
      <c r="BM17" s="551"/>
      <c r="BN17" s="551"/>
      <c r="BO17" s="551"/>
      <c r="BP17" s="551"/>
      <c r="BQ17" s="947"/>
      <c r="BR17" s="948"/>
      <c r="BS17" s="949"/>
      <c r="BT17" s="949"/>
      <c r="BU17" s="293">
        <f>IF(BR17="1",BJ18,0)</f>
        <v>0</v>
      </c>
      <c r="CC17" s="294"/>
      <c r="CD17" s="294"/>
    </row>
    <row r="18" spans="1:82" s="138" customFormat="1" ht="21" customHeight="1">
      <c r="A18" s="942"/>
      <c r="B18" s="943"/>
      <c r="C18" s="940"/>
      <c r="D18" s="940"/>
      <c r="E18" s="940"/>
      <c r="F18" s="940"/>
      <c r="G18" s="940"/>
      <c r="H18" s="940"/>
      <c r="I18" s="940"/>
      <c r="J18" s="940"/>
      <c r="K18" s="944"/>
      <c r="L18" s="944"/>
      <c r="M18" s="945"/>
      <c r="N18" s="945"/>
      <c r="O18" s="945"/>
      <c r="P18" s="939"/>
      <c r="Q18" s="939"/>
      <c r="R18" s="939"/>
      <c r="S18" s="939"/>
      <c r="T18" s="939"/>
      <c r="U18" s="939"/>
      <c r="V18" s="939"/>
      <c r="W18" s="939"/>
      <c r="X18" s="939"/>
      <c r="Y18" s="939"/>
      <c r="Z18" s="939"/>
      <c r="AA18" s="940"/>
      <c r="AB18" s="940"/>
      <c r="AC18" s="940"/>
      <c r="AD18" s="940"/>
      <c r="AE18" s="940"/>
      <c r="AF18" s="940"/>
      <c r="AG18" s="940"/>
      <c r="AH18" s="940"/>
      <c r="AI18" s="940"/>
      <c r="AJ18" s="940"/>
      <c r="AK18" s="941"/>
      <c r="AL18" s="941"/>
      <c r="AM18" s="941"/>
      <c r="AN18" s="941"/>
      <c r="AO18" s="941"/>
      <c r="AP18" s="941"/>
      <c r="AQ18" s="941"/>
      <c r="AR18" s="941"/>
      <c r="AS18" s="941"/>
      <c r="AT18" s="936"/>
      <c r="AU18" s="936"/>
      <c r="AV18" s="936"/>
      <c r="AW18" s="936"/>
      <c r="AX18" s="936"/>
      <c r="AY18" s="936"/>
      <c r="AZ18" s="936"/>
      <c r="BA18" s="936"/>
      <c r="BB18" s="936"/>
      <c r="BC18" s="936"/>
      <c r="BD18" s="936"/>
      <c r="BE18" s="936"/>
      <c r="BF18" s="936"/>
      <c r="BG18" s="936"/>
      <c r="BH18" s="936"/>
      <c r="BI18" s="936"/>
      <c r="BJ18" s="936"/>
      <c r="BK18" s="936"/>
      <c r="BL18" s="936"/>
      <c r="BM18" s="936"/>
      <c r="BN18" s="936"/>
      <c r="BO18" s="936"/>
      <c r="BP18" s="936"/>
      <c r="BQ18" s="936"/>
      <c r="BR18" s="937"/>
      <c r="BS18" s="938"/>
      <c r="BT18" s="938"/>
      <c r="BU18" s="298"/>
      <c r="BV18" s="297"/>
      <c r="CC18" s="294"/>
      <c r="CD18" s="294"/>
    </row>
    <row r="19" spans="1:82" s="138" customFormat="1" ht="21" customHeight="1">
      <c r="A19" s="950"/>
      <c r="B19" s="951"/>
      <c r="C19" s="952"/>
      <c r="D19" s="952"/>
      <c r="E19" s="952"/>
      <c r="F19" s="952"/>
      <c r="G19" s="952"/>
      <c r="H19" s="952"/>
      <c r="I19" s="952"/>
      <c r="J19" s="952"/>
      <c r="K19" s="952"/>
      <c r="L19" s="952"/>
      <c r="M19" s="952"/>
      <c r="N19" s="953"/>
      <c r="O19" s="953"/>
      <c r="P19" s="953"/>
      <c r="Q19" s="953"/>
      <c r="R19" s="953"/>
      <c r="S19" s="953"/>
      <c r="T19" s="953"/>
      <c r="U19" s="953"/>
      <c r="V19" s="953"/>
      <c r="W19" s="953"/>
      <c r="X19" s="953"/>
      <c r="Y19" s="953"/>
      <c r="Z19" s="953"/>
      <c r="AA19" s="953"/>
      <c r="AB19" s="953"/>
      <c r="AC19" s="953"/>
      <c r="AD19" s="953"/>
      <c r="AE19" s="953"/>
      <c r="AF19" s="953"/>
      <c r="AG19" s="953"/>
      <c r="AH19" s="954"/>
      <c r="AI19" s="955"/>
      <c r="AJ19" s="955"/>
      <c r="AK19" s="955"/>
      <c r="AL19" s="955"/>
      <c r="AM19" s="954"/>
      <c r="AN19" s="954"/>
      <c r="AO19" s="954"/>
      <c r="AP19" s="954"/>
      <c r="AQ19" s="956"/>
      <c r="AR19" s="957"/>
      <c r="AS19" s="957"/>
      <c r="AT19" s="957"/>
      <c r="AU19" s="954"/>
      <c r="AV19" s="955"/>
      <c r="AW19" s="955"/>
      <c r="AX19" s="955"/>
      <c r="AY19" s="955"/>
      <c r="AZ19" s="955"/>
      <c r="BA19" s="946"/>
      <c r="BB19" s="551"/>
      <c r="BC19" s="551"/>
      <c r="BD19" s="551"/>
      <c r="BE19" s="551"/>
      <c r="BF19" s="947"/>
      <c r="BG19" s="946"/>
      <c r="BH19" s="551"/>
      <c r="BI19" s="551"/>
      <c r="BJ19" s="551"/>
      <c r="BK19" s="947"/>
      <c r="BL19" s="946"/>
      <c r="BM19" s="551"/>
      <c r="BN19" s="551"/>
      <c r="BO19" s="551"/>
      <c r="BP19" s="551"/>
      <c r="BQ19" s="947"/>
      <c r="BR19" s="948"/>
      <c r="BS19" s="949"/>
      <c r="BT19" s="949"/>
      <c r="BU19" s="293">
        <f>IF(BR19="1",BJ20,0)</f>
        <v>0</v>
      </c>
      <c r="BV19" s="297"/>
      <c r="CC19" s="294"/>
      <c r="CD19" s="294"/>
    </row>
    <row r="20" spans="1:82" s="138" customFormat="1" ht="21" customHeight="1">
      <c r="A20" s="942"/>
      <c r="B20" s="943"/>
      <c r="C20" s="940"/>
      <c r="D20" s="940"/>
      <c r="E20" s="940"/>
      <c r="F20" s="940"/>
      <c r="G20" s="940"/>
      <c r="H20" s="940"/>
      <c r="I20" s="940"/>
      <c r="J20" s="940"/>
      <c r="K20" s="944"/>
      <c r="L20" s="944"/>
      <c r="M20" s="945"/>
      <c r="N20" s="945"/>
      <c r="O20" s="945"/>
      <c r="P20" s="939"/>
      <c r="Q20" s="939"/>
      <c r="R20" s="939"/>
      <c r="S20" s="939"/>
      <c r="T20" s="939"/>
      <c r="U20" s="939"/>
      <c r="V20" s="939"/>
      <c r="W20" s="939"/>
      <c r="X20" s="939"/>
      <c r="Y20" s="939"/>
      <c r="Z20" s="939"/>
      <c r="AA20" s="940"/>
      <c r="AB20" s="940"/>
      <c r="AC20" s="940"/>
      <c r="AD20" s="940"/>
      <c r="AE20" s="940"/>
      <c r="AF20" s="940"/>
      <c r="AG20" s="940"/>
      <c r="AH20" s="940"/>
      <c r="AI20" s="940"/>
      <c r="AJ20" s="940"/>
      <c r="AK20" s="941"/>
      <c r="AL20" s="941"/>
      <c r="AM20" s="941"/>
      <c r="AN20" s="941"/>
      <c r="AO20" s="941"/>
      <c r="AP20" s="941"/>
      <c r="AQ20" s="941"/>
      <c r="AR20" s="941"/>
      <c r="AS20" s="941"/>
      <c r="AT20" s="936"/>
      <c r="AU20" s="936"/>
      <c r="AV20" s="936"/>
      <c r="AW20" s="936"/>
      <c r="AX20" s="936"/>
      <c r="AY20" s="936"/>
      <c r="AZ20" s="936"/>
      <c r="BA20" s="936"/>
      <c r="BB20" s="936"/>
      <c r="BC20" s="936"/>
      <c r="BD20" s="936"/>
      <c r="BE20" s="936"/>
      <c r="BF20" s="936"/>
      <c r="BG20" s="936"/>
      <c r="BH20" s="936"/>
      <c r="BI20" s="936"/>
      <c r="BJ20" s="936"/>
      <c r="BK20" s="936"/>
      <c r="BL20" s="936"/>
      <c r="BM20" s="936"/>
      <c r="BN20" s="936"/>
      <c r="BO20" s="936"/>
      <c r="BP20" s="936"/>
      <c r="BQ20" s="936"/>
      <c r="BR20" s="937"/>
      <c r="BS20" s="938"/>
      <c r="BT20" s="938"/>
      <c r="BU20" s="298"/>
      <c r="BV20" s="297"/>
      <c r="CC20" s="294"/>
      <c r="CD20" s="294"/>
    </row>
    <row r="21" spans="1:82" s="138" customFormat="1" ht="21" customHeight="1">
      <c r="A21" s="950"/>
      <c r="B21" s="951"/>
      <c r="C21" s="952"/>
      <c r="D21" s="952"/>
      <c r="E21" s="952"/>
      <c r="F21" s="952"/>
      <c r="G21" s="952"/>
      <c r="H21" s="952"/>
      <c r="I21" s="952"/>
      <c r="J21" s="952"/>
      <c r="K21" s="952"/>
      <c r="L21" s="952"/>
      <c r="M21" s="952"/>
      <c r="N21" s="953"/>
      <c r="O21" s="953"/>
      <c r="P21" s="953"/>
      <c r="Q21" s="953"/>
      <c r="R21" s="953"/>
      <c r="S21" s="953"/>
      <c r="T21" s="953"/>
      <c r="U21" s="953"/>
      <c r="V21" s="953"/>
      <c r="W21" s="953"/>
      <c r="X21" s="953"/>
      <c r="Y21" s="953"/>
      <c r="Z21" s="953"/>
      <c r="AA21" s="953"/>
      <c r="AB21" s="953"/>
      <c r="AC21" s="953"/>
      <c r="AD21" s="953"/>
      <c r="AE21" s="953"/>
      <c r="AF21" s="953"/>
      <c r="AG21" s="953"/>
      <c r="AH21" s="954"/>
      <c r="AI21" s="955"/>
      <c r="AJ21" s="955"/>
      <c r="AK21" s="955"/>
      <c r="AL21" s="955"/>
      <c r="AM21" s="954"/>
      <c r="AN21" s="954"/>
      <c r="AO21" s="954"/>
      <c r="AP21" s="954"/>
      <c r="AQ21" s="956"/>
      <c r="AR21" s="957"/>
      <c r="AS21" s="957"/>
      <c r="AT21" s="957"/>
      <c r="AU21" s="954"/>
      <c r="AV21" s="955"/>
      <c r="AW21" s="955"/>
      <c r="AX21" s="955"/>
      <c r="AY21" s="955"/>
      <c r="AZ21" s="955"/>
      <c r="BA21" s="946"/>
      <c r="BB21" s="551"/>
      <c r="BC21" s="551"/>
      <c r="BD21" s="551"/>
      <c r="BE21" s="551"/>
      <c r="BF21" s="947"/>
      <c r="BG21" s="946"/>
      <c r="BH21" s="551"/>
      <c r="BI21" s="551"/>
      <c r="BJ21" s="551"/>
      <c r="BK21" s="947"/>
      <c r="BL21" s="946"/>
      <c r="BM21" s="551"/>
      <c r="BN21" s="551"/>
      <c r="BO21" s="551"/>
      <c r="BP21" s="551"/>
      <c r="BQ21" s="947"/>
      <c r="BR21" s="948"/>
      <c r="BS21" s="949"/>
      <c r="BT21" s="949"/>
      <c r="BU21" s="293">
        <f>IF(BR21="1",BJ22,0)</f>
        <v>0</v>
      </c>
      <c r="BV21" s="297"/>
      <c r="CC21" s="294"/>
      <c r="CD21" s="294"/>
    </row>
    <row r="22" spans="1:82" s="138" customFormat="1" ht="21" customHeight="1">
      <c r="A22" s="942"/>
      <c r="B22" s="943"/>
      <c r="C22" s="940"/>
      <c r="D22" s="940"/>
      <c r="E22" s="940"/>
      <c r="F22" s="940"/>
      <c r="G22" s="940"/>
      <c r="H22" s="940"/>
      <c r="I22" s="940"/>
      <c r="J22" s="940"/>
      <c r="K22" s="944"/>
      <c r="L22" s="944"/>
      <c r="M22" s="945"/>
      <c r="N22" s="945"/>
      <c r="O22" s="945"/>
      <c r="P22" s="939"/>
      <c r="Q22" s="939"/>
      <c r="R22" s="939"/>
      <c r="S22" s="939"/>
      <c r="T22" s="939"/>
      <c r="U22" s="939"/>
      <c r="V22" s="939"/>
      <c r="W22" s="939"/>
      <c r="X22" s="939"/>
      <c r="Y22" s="939"/>
      <c r="Z22" s="939"/>
      <c r="AA22" s="940"/>
      <c r="AB22" s="940"/>
      <c r="AC22" s="940"/>
      <c r="AD22" s="940"/>
      <c r="AE22" s="940"/>
      <c r="AF22" s="940"/>
      <c r="AG22" s="940"/>
      <c r="AH22" s="940"/>
      <c r="AI22" s="940"/>
      <c r="AJ22" s="940"/>
      <c r="AK22" s="941"/>
      <c r="AL22" s="941"/>
      <c r="AM22" s="941"/>
      <c r="AN22" s="941"/>
      <c r="AO22" s="941"/>
      <c r="AP22" s="941"/>
      <c r="AQ22" s="941"/>
      <c r="AR22" s="941"/>
      <c r="AS22" s="941"/>
      <c r="AT22" s="936"/>
      <c r="AU22" s="936"/>
      <c r="AV22" s="936"/>
      <c r="AW22" s="936"/>
      <c r="AX22" s="936"/>
      <c r="AY22" s="936"/>
      <c r="AZ22" s="936"/>
      <c r="BA22" s="936"/>
      <c r="BB22" s="936"/>
      <c r="BC22" s="936"/>
      <c r="BD22" s="936"/>
      <c r="BE22" s="936"/>
      <c r="BF22" s="936"/>
      <c r="BG22" s="936"/>
      <c r="BH22" s="936"/>
      <c r="BI22" s="936"/>
      <c r="BJ22" s="936"/>
      <c r="BK22" s="936"/>
      <c r="BL22" s="936"/>
      <c r="BM22" s="936"/>
      <c r="BN22" s="936"/>
      <c r="BO22" s="936"/>
      <c r="BP22" s="936"/>
      <c r="BQ22" s="936"/>
      <c r="BR22" s="937"/>
      <c r="BS22" s="938"/>
      <c r="BT22" s="938"/>
      <c r="BU22" s="298"/>
      <c r="BV22" s="297"/>
      <c r="CC22" s="294"/>
      <c r="CD22" s="294"/>
    </row>
    <row r="23" spans="1:82" ht="21" customHeight="1">
      <c r="A23" s="950"/>
      <c r="B23" s="951"/>
      <c r="C23" s="952"/>
      <c r="D23" s="952"/>
      <c r="E23" s="952"/>
      <c r="F23" s="952"/>
      <c r="G23" s="952"/>
      <c r="H23" s="952"/>
      <c r="I23" s="952"/>
      <c r="J23" s="952"/>
      <c r="K23" s="952"/>
      <c r="L23" s="952"/>
      <c r="M23" s="952"/>
      <c r="N23" s="953"/>
      <c r="O23" s="953"/>
      <c r="P23" s="953"/>
      <c r="Q23" s="953"/>
      <c r="R23" s="953"/>
      <c r="S23" s="953"/>
      <c r="T23" s="953"/>
      <c r="U23" s="953"/>
      <c r="V23" s="953"/>
      <c r="W23" s="953"/>
      <c r="X23" s="953"/>
      <c r="Y23" s="953"/>
      <c r="Z23" s="953"/>
      <c r="AA23" s="953"/>
      <c r="AB23" s="953"/>
      <c r="AC23" s="953"/>
      <c r="AD23" s="953"/>
      <c r="AE23" s="953"/>
      <c r="AF23" s="953"/>
      <c r="AG23" s="953"/>
      <c r="AH23" s="954"/>
      <c r="AI23" s="955"/>
      <c r="AJ23" s="955"/>
      <c r="AK23" s="955"/>
      <c r="AL23" s="955"/>
      <c r="AM23" s="954"/>
      <c r="AN23" s="954"/>
      <c r="AO23" s="954"/>
      <c r="AP23" s="954"/>
      <c r="AQ23" s="956"/>
      <c r="AR23" s="957"/>
      <c r="AS23" s="957"/>
      <c r="AT23" s="957"/>
      <c r="AU23" s="954"/>
      <c r="AV23" s="955"/>
      <c r="AW23" s="955"/>
      <c r="AX23" s="955"/>
      <c r="AY23" s="955"/>
      <c r="AZ23" s="955"/>
      <c r="BA23" s="946"/>
      <c r="BB23" s="551"/>
      <c r="BC23" s="551"/>
      <c r="BD23" s="551"/>
      <c r="BE23" s="551"/>
      <c r="BF23" s="947"/>
      <c r="BG23" s="946"/>
      <c r="BH23" s="551"/>
      <c r="BI23" s="551"/>
      <c r="BJ23" s="551"/>
      <c r="BK23" s="947"/>
      <c r="BL23" s="946"/>
      <c r="BM23" s="551"/>
      <c r="BN23" s="551"/>
      <c r="BO23" s="551"/>
      <c r="BP23" s="551"/>
      <c r="BQ23" s="947"/>
      <c r="BR23" s="948"/>
      <c r="BS23" s="949"/>
      <c r="BT23" s="949"/>
      <c r="BU23" s="293">
        <f>IF(BR23="1",BJ24,0)</f>
        <v>0</v>
      </c>
      <c r="CC23" s="294"/>
      <c r="CD23" s="294"/>
    </row>
    <row r="24" spans="1:82" s="138" customFormat="1" ht="21" customHeight="1">
      <c r="A24" s="942"/>
      <c r="B24" s="943"/>
      <c r="C24" s="940"/>
      <c r="D24" s="940"/>
      <c r="E24" s="940"/>
      <c r="F24" s="940"/>
      <c r="G24" s="940"/>
      <c r="H24" s="940"/>
      <c r="I24" s="940"/>
      <c r="J24" s="940"/>
      <c r="K24" s="944"/>
      <c r="L24" s="944"/>
      <c r="M24" s="945"/>
      <c r="N24" s="945"/>
      <c r="O24" s="945"/>
      <c r="P24" s="939"/>
      <c r="Q24" s="939"/>
      <c r="R24" s="939"/>
      <c r="S24" s="939"/>
      <c r="T24" s="939"/>
      <c r="U24" s="939"/>
      <c r="V24" s="939"/>
      <c r="W24" s="939"/>
      <c r="X24" s="939"/>
      <c r="Y24" s="939"/>
      <c r="Z24" s="939"/>
      <c r="AA24" s="940"/>
      <c r="AB24" s="940"/>
      <c r="AC24" s="940"/>
      <c r="AD24" s="940"/>
      <c r="AE24" s="940"/>
      <c r="AF24" s="940"/>
      <c r="AG24" s="940"/>
      <c r="AH24" s="940"/>
      <c r="AI24" s="940"/>
      <c r="AJ24" s="940"/>
      <c r="AK24" s="941"/>
      <c r="AL24" s="941"/>
      <c r="AM24" s="941"/>
      <c r="AN24" s="941"/>
      <c r="AO24" s="941"/>
      <c r="AP24" s="941"/>
      <c r="AQ24" s="941"/>
      <c r="AR24" s="941"/>
      <c r="AS24" s="941"/>
      <c r="AT24" s="936"/>
      <c r="AU24" s="936"/>
      <c r="AV24" s="936"/>
      <c r="AW24" s="936"/>
      <c r="AX24" s="936"/>
      <c r="AY24" s="936"/>
      <c r="AZ24" s="936"/>
      <c r="BA24" s="936"/>
      <c r="BB24" s="936"/>
      <c r="BC24" s="936"/>
      <c r="BD24" s="936"/>
      <c r="BE24" s="936"/>
      <c r="BF24" s="936"/>
      <c r="BG24" s="936"/>
      <c r="BH24" s="936"/>
      <c r="BI24" s="936"/>
      <c r="BJ24" s="936"/>
      <c r="BK24" s="936"/>
      <c r="BL24" s="936"/>
      <c r="BM24" s="936"/>
      <c r="BN24" s="936"/>
      <c r="BO24" s="936"/>
      <c r="BP24" s="936"/>
      <c r="BQ24" s="936"/>
      <c r="BR24" s="937"/>
      <c r="BS24" s="938"/>
      <c r="BT24" s="938"/>
      <c r="BU24" s="298"/>
      <c r="BV24" s="297"/>
      <c r="CC24" s="294"/>
      <c r="CD24" s="294"/>
    </row>
    <row r="25" spans="1:82" ht="21" customHeight="1">
      <c r="A25" s="950"/>
      <c r="B25" s="951"/>
      <c r="C25" s="952"/>
      <c r="D25" s="952"/>
      <c r="E25" s="952"/>
      <c r="F25" s="952"/>
      <c r="G25" s="952"/>
      <c r="H25" s="952"/>
      <c r="I25" s="952"/>
      <c r="J25" s="952"/>
      <c r="K25" s="952"/>
      <c r="L25" s="952"/>
      <c r="M25" s="952"/>
      <c r="N25" s="953"/>
      <c r="O25" s="953"/>
      <c r="P25" s="953"/>
      <c r="Q25" s="953"/>
      <c r="R25" s="953"/>
      <c r="S25" s="953"/>
      <c r="T25" s="953"/>
      <c r="U25" s="953"/>
      <c r="V25" s="953"/>
      <c r="W25" s="953"/>
      <c r="X25" s="953"/>
      <c r="Y25" s="953"/>
      <c r="Z25" s="953"/>
      <c r="AA25" s="953"/>
      <c r="AB25" s="953"/>
      <c r="AC25" s="953"/>
      <c r="AD25" s="953"/>
      <c r="AE25" s="953"/>
      <c r="AF25" s="953"/>
      <c r="AG25" s="953"/>
      <c r="AH25" s="954"/>
      <c r="AI25" s="955"/>
      <c r="AJ25" s="955"/>
      <c r="AK25" s="955"/>
      <c r="AL25" s="955"/>
      <c r="AM25" s="954"/>
      <c r="AN25" s="954"/>
      <c r="AO25" s="954"/>
      <c r="AP25" s="954"/>
      <c r="AQ25" s="956"/>
      <c r="AR25" s="957"/>
      <c r="AS25" s="957"/>
      <c r="AT25" s="957"/>
      <c r="AU25" s="954"/>
      <c r="AV25" s="955"/>
      <c r="AW25" s="955"/>
      <c r="AX25" s="955"/>
      <c r="AY25" s="955"/>
      <c r="AZ25" s="955"/>
      <c r="BA25" s="946"/>
      <c r="BB25" s="551"/>
      <c r="BC25" s="551"/>
      <c r="BD25" s="551"/>
      <c r="BE25" s="551"/>
      <c r="BF25" s="947"/>
      <c r="BG25" s="946"/>
      <c r="BH25" s="551"/>
      <c r="BI25" s="551"/>
      <c r="BJ25" s="551"/>
      <c r="BK25" s="947"/>
      <c r="BL25" s="946"/>
      <c r="BM25" s="551"/>
      <c r="BN25" s="551"/>
      <c r="BO25" s="551"/>
      <c r="BP25" s="551"/>
      <c r="BQ25" s="947"/>
      <c r="BR25" s="948"/>
      <c r="BS25" s="949"/>
      <c r="BT25" s="949"/>
      <c r="BU25" s="293">
        <f>IF(BR25="1",BJ26,0)</f>
        <v>0</v>
      </c>
      <c r="CC25" s="294"/>
      <c r="CD25" s="294"/>
    </row>
    <row r="26" spans="1:82" s="138" customFormat="1" ht="21" customHeight="1">
      <c r="A26" s="942"/>
      <c r="B26" s="943"/>
      <c r="C26" s="940"/>
      <c r="D26" s="940"/>
      <c r="E26" s="940"/>
      <c r="F26" s="940"/>
      <c r="G26" s="940"/>
      <c r="H26" s="940"/>
      <c r="I26" s="940"/>
      <c r="J26" s="940"/>
      <c r="K26" s="944"/>
      <c r="L26" s="944"/>
      <c r="M26" s="945"/>
      <c r="N26" s="945"/>
      <c r="O26" s="945"/>
      <c r="P26" s="939"/>
      <c r="Q26" s="939"/>
      <c r="R26" s="939"/>
      <c r="S26" s="939"/>
      <c r="T26" s="939"/>
      <c r="U26" s="939"/>
      <c r="V26" s="939"/>
      <c r="W26" s="939"/>
      <c r="X26" s="939"/>
      <c r="Y26" s="939"/>
      <c r="Z26" s="939"/>
      <c r="AA26" s="940"/>
      <c r="AB26" s="940"/>
      <c r="AC26" s="940"/>
      <c r="AD26" s="940"/>
      <c r="AE26" s="940"/>
      <c r="AF26" s="940"/>
      <c r="AG26" s="940"/>
      <c r="AH26" s="940"/>
      <c r="AI26" s="940"/>
      <c r="AJ26" s="940"/>
      <c r="AK26" s="941"/>
      <c r="AL26" s="941"/>
      <c r="AM26" s="941"/>
      <c r="AN26" s="941"/>
      <c r="AO26" s="941"/>
      <c r="AP26" s="941"/>
      <c r="AQ26" s="941"/>
      <c r="AR26" s="941"/>
      <c r="AS26" s="941"/>
      <c r="AT26" s="936"/>
      <c r="AU26" s="936"/>
      <c r="AV26" s="936"/>
      <c r="AW26" s="936"/>
      <c r="AX26" s="936"/>
      <c r="AY26" s="936"/>
      <c r="AZ26" s="936"/>
      <c r="BA26" s="936"/>
      <c r="BB26" s="936"/>
      <c r="BC26" s="936"/>
      <c r="BD26" s="936"/>
      <c r="BE26" s="936"/>
      <c r="BF26" s="936"/>
      <c r="BG26" s="936"/>
      <c r="BH26" s="936"/>
      <c r="BI26" s="936"/>
      <c r="BJ26" s="936"/>
      <c r="BK26" s="936"/>
      <c r="BL26" s="936"/>
      <c r="BM26" s="936"/>
      <c r="BN26" s="936"/>
      <c r="BO26" s="936"/>
      <c r="BP26" s="936"/>
      <c r="BQ26" s="936"/>
      <c r="BR26" s="937"/>
      <c r="BS26" s="938"/>
      <c r="BT26" s="938"/>
      <c r="BU26" s="298"/>
      <c r="BV26" s="297"/>
      <c r="CC26" s="294"/>
      <c r="CD26" s="294"/>
    </row>
    <row r="27" spans="1:82" s="138" customFormat="1" ht="21" customHeight="1">
      <c r="A27" s="950"/>
      <c r="B27" s="951"/>
      <c r="C27" s="952"/>
      <c r="D27" s="952"/>
      <c r="E27" s="952"/>
      <c r="F27" s="952"/>
      <c r="G27" s="952"/>
      <c r="H27" s="952"/>
      <c r="I27" s="952"/>
      <c r="J27" s="952"/>
      <c r="K27" s="952"/>
      <c r="L27" s="952"/>
      <c r="M27" s="952"/>
      <c r="N27" s="953"/>
      <c r="O27" s="953"/>
      <c r="P27" s="953"/>
      <c r="Q27" s="953"/>
      <c r="R27" s="953"/>
      <c r="S27" s="953"/>
      <c r="T27" s="953"/>
      <c r="U27" s="953"/>
      <c r="V27" s="953"/>
      <c r="W27" s="953"/>
      <c r="X27" s="953"/>
      <c r="Y27" s="953"/>
      <c r="Z27" s="953"/>
      <c r="AA27" s="953"/>
      <c r="AB27" s="953"/>
      <c r="AC27" s="953"/>
      <c r="AD27" s="953"/>
      <c r="AE27" s="953"/>
      <c r="AF27" s="953"/>
      <c r="AG27" s="953"/>
      <c r="AH27" s="954"/>
      <c r="AI27" s="955"/>
      <c r="AJ27" s="955"/>
      <c r="AK27" s="955"/>
      <c r="AL27" s="955"/>
      <c r="AM27" s="954"/>
      <c r="AN27" s="954"/>
      <c r="AO27" s="954"/>
      <c r="AP27" s="954"/>
      <c r="AQ27" s="956"/>
      <c r="AR27" s="957"/>
      <c r="AS27" s="957"/>
      <c r="AT27" s="957"/>
      <c r="AU27" s="954"/>
      <c r="AV27" s="955"/>
      <c r="AW27" s="955"/>
      <c r="AX27" s="955"/>
      <c r="AY27" s="955"/>
      <c r="AZ27" s="955"/>
      <c r="BA27" s="946"/>
      <c r="BB27" s="551"/>
      <c r="BC27" s="551"/>
      <c r="BD27" s="551"/>
      <c r="BE27" s="551"/>
      <c r="BF27" s="947"/>
      <c r="BG27" s="946"/>
      <c r="BH27" s="551"/>
      <c r="BI27" s="551"/>
      <c r="BJ27" s="551"/>
      <c r="BK27" s="947"/>
      <c r="BL27" s="946"/>
      <c r="BM27" s="551"/>
      <c r="BN27" s="551"/>
      <c r="BO27" s="551"/>
      <c r="BP27" s="551"/>
      <c r="BQ27" s="947"/>
      <c r="BR27" s="948"/>
      <c r="BS27" s="949"/>
      <c r="BT27" s="949"/>
      <c r="BU27" s="293">
        <f>IF(BR27="1",BJ28,0)</f>
        <v>0</v>
      </c>
      <c r="BV27" s="297"/>
      <c r="CC27" s="294"/>
      <c r="CD27" s="294"/>
    </row>
    <row r="28" spans="1:82" s="138" customFormat="1" ht="21" customHeight="1">
      <c r="A28" s="942"/>
      <c r="B28" s="943"/>
      <c r="C28" s="940"/>
      <c r="D28" s="940"/>
      <c r="E28" s="940"/>
      <c r="F28" s="940"/>
      <c r="G28" s="940"/>
      <c r="H28" s="940"/>
      <c r="I28" s="940"/>
      <c r="J28" s="940"/>
      <c r="K28" s="944"/>
      <c r="L28" s="944"/>
      <c r="M28" s="945"/>
      <c r="N28" s="945"/>
      <c r="O28" s="945"/>
      <c r="P28" s="939"/>
      <c r="Q28" s="939"/>
      <c r="R28" s="939"/>
      <c r="S28" s="939"/>
      <c r="T28" s="939"/>
      <c r="U28" s="939"/>
      <c r="V28" s="939"/>
      <c r="W28" s="939"/>
      <c r="X28" s="939"/>
      <c r="Y28" s="939"/>
      <c r="Z28" s="939"/>
      <c r="AA28" s="940"/>
      <c r="AB28" s="940"/>
      <c r="AC28" s="940"/>
      <c r="AD28" s="940"/>
      <c r="AE28" s="940"/>
      <c r="AF28" s="940"/>
      <c r="AG28" s="940"/>
      <c r="AH28" s="940"/>
      <c r="AI28" s="940"/>
      <c r="AJ28" s="940"/>
      <c r="AK28" s="941"/>
      <c r="AL28" s="941"/>
      <c r="AM28" s="941"/>
      <c r="AN28" s="941"/>
      <c r="AO28" s="941"/>
      <c r="AP28" s="941"/>
      <c r="AQ28" s="941"/>
      <c r="AR28" s="941"/>
      <c r="AS28" s="941"/>
      <c r="AT28" s="936"/>
      <c r="AU28" s="936"/>
      <c r="AV28" s="936"/>
      <c r="AW28" s="936"/>
      <c r="AX28" s="936"/>
      <c r="AY28" s="936"/>
      <c r="AZ28" s="936"/>
      <c r="BA28" s="936"/>
      <c r="BB28" s="936"/>
      <c r="BC28" s="936"/>
      <c r="BD28" s="936"/>
      <c r="BE28" s="936"/>
      <c r="BF28" s="936"/>
      <c r="BG28" s="936"/>
      <c r="BH28" s="936"/>
      <c r="BI28" s="936"/>
      <c r="BJ28" s="936"/>
      <c r="BK28" s="936"/>
      <c r="BL28" s="936"/>
      <c r="BM28" s="936"/>
      <c r="BN28" s="936"/>
      <c r="BO28" s="936"/>
      <c r="BP28" s="936"/>
      <c r="BQ28" s="936"/>
      <c r="BR28" s="937"/>
      <c r="BS28" s="938"/>
      <c r="BT28" s="938"/>
      <c r="BU28" s="298"/>
      <c r="BV28" s="297"/>
      <c r="CC28" s="294"/>
      <c r="CD28" s="294"/>
    </row>
    <row r="29" spans="1:82" ht="21" customHeight="1">
      <c r="A29" s="950"/>
      <c r="B29" s="951"/>
      <c r="C29" s="952"/>
      <c r="D29" s="952"/>
      <c r="E29" s="952"/>
      <c r="F29" s="952"/>
      <c r="G29" s="952"/>
      <c r="H29" s="952"/>
      <c r="I29" s="952"/>
      <c r="J29" s="952"/>
      <c r="K29" s="952"/>
      <c r="L29" s="952"/>
      <c r="M29" s="952"/>
      <c r="N29" s="953"/>
      <c r="O29" s="953"/>
      <c r="P29" s="953"/>
      <c r="Q29" s="953"/>
      <c r="R29" s="953"/>
      <c r="S29" s="953"/>
      <c r="T29" s="953"/>
      <c r="U29" s="953"/>
      <c r="V29" s="953"/>
      <c r="W29" s="953"/>
      <c r="X29" s="953"/>
      <c r="Y29" s="953"/>
      <c r="Z29" s="953"/>
      <c r="AA29" s="953"/>
      <c r="AB29" s="953"/>
      <c r="AC29" s="953"/>
      <c r="AD29" s="953"/>
      <c r="AE29" s="953"/>
      <c r="AF29" s="953"/>
      <c r="AG29" s="953"/>
      <c r="AH29" s="954"/>
      <c r="AI29" s="955"/>
      <c r="AJ29" s="955"/>
      <c r="AK29" s="955"/>
      <c r="AL29" s="955"/>
      <c r="AM29" s="954"/>
      <c r="AN29" s="954"/>
      <c r="AO29" s="954"/>
      <c r="AP29" s="954"/>
      <c r="AQ29" s="956"/>
      <c r="AR29" s="957"/>
      <c r="AS29" s="957"/>
      <c r="AT29" s="957"/>
      <c r="AU29" s="954"/>
      <c r="AV29" s="955"/>
      <c r="AW29" s="955"/>
      <c r="AX29" s="955"/>
      <c r="AY29" s="955"/>
      <c r="AZ29" s="955"/>
      <c r="BA29" s="946"/>
      <c r="BB29" s="551"/>
      <c r="BC29" s="551"/>
      <c r="BD29" s="551"/>
      <c r="BE29" s="551"/>
      <c r="BF29" s="947"/>
      <c r="BG29" s="946"/>
      <c r="BH29" s="551"/>
      <c r="BI29" s="551"/>
      <c r="BJ29" s="551"/>
      <c r="BK29" s="947"/>
      <c r="BL29" s="946"/>
      <c r="BM29" s="551"/>
      <c r="BN29" s="551"/>
      <c r="BO29" s="551"/>
      <c r="BP29" s="551"/>
      <c r="BQ29" s="947"/>
      <c r="BR29" s="948"/>
      <c r="BS29" s="949"/>
      <c r="BT29" s="949"/>
      <c r="BU29" s="293">
        <f>IF(BR29="1",BJ30,0)</f>
        <v>0</v>
      </c>
      <c r="CC29" s="294"/>
      <c r="CD29" s="294"/>
    </row>
    <row r="30" spans="1:82" s="138" customFormat="1" ht="21" customHeight="1">
      <c r="A30" s="942"/>
      <c r="B30" s="943"/>
      <c r="C30" s="940"/>
      <c r="D30" s="940"/>
      <c r="E30" s="940"/>
      <c r="F30" s="940"/>
      <c r="G30" s="940"/>
      <c r="H30" s="940"/>
      <c r="I30" s="940"/>
      <c r="J30" s="940"/>
      <c r="K30" s="944"/>
      <c r="L30" s="944"/>
      <c r="M30" s="945"/>
      <c r="N30" s="945"/>
      <c r="O30" s="945"/>
      <c r="P30" s="939"/>
      <c r="Q30" s="939"/>
      <c r="R30" s="939"/>
      <c r="S30" s="939"/>
      <c r="T30" s="939"/>
      <c r="U30" s="939"/>
      <c r="V30" s="939"/>
      <c r="W30" s="939"/>
      <c r="X30" s="939"/>
      <c r="Y30" s="939"/>
      <c r="Z30" s="939"/>
      <c r="AA30" s="940"/>
      <c r="AB30" s="940"/>
      <c r="AC30" s="940"/>
      <c r="AD30" s="940"/>
      <c r="AE30" s="940"/>
      <c r="AF30" s="940"/>
      <c r="AG30" s="940"/>
      <c r="AH30" s="940"/>
      <c r="AI30" s="940"/>
      <c r="AJ30" s="940"/>
      <c r="AK30" s="941"/>
      <c r="AL30" s="941"/>
      <c r="AM30" s="941"/>
      <c r="AN30" s="941"/>
      <c r="AO30" s="941"/>
      <c r="AP30" s="941"/>
      <c r="AQ30" s="941"/>
      <c r="AR30" s="941"/>
      <c r="AS30" s="941"/>
      <c r="AT30" s="936"/>
      <c r="AU30" s="936"/>
      <c r="AV30" s="936"/>
      <c r="AW30" s="936"/>
      <c r="AX30" s="936"/>
      <c r="AY30" s="936"/>
      <c r="AZ30" s="936"/>
      <c r="BA30" s="936"/>
      <c r="BB30" s="936"/>
      <c r="BC30" s="936"/>
      <c r="BD30" s="936"/>
      <c r="BE30" s="936"/>
      <c r="BF30" s="936"/>
      <c r="BG30" s="936"/>
      <c r="BH30" s="936"/>
      <c r="BI30" s="936"/>
      <c r="BJ30" s="936"/>
      <c r="BK30" s="936"/>
      <c r="BL30" s="936"/>
      <c r="BM30" s="936"/>
      <c r="BN30" s="936"/>
      <c r="BO30" s="936"/>
      <c r="BP30" s="936"/>
      <c r="BQ30" s="936"/>
      <c r="BR30" s="937"/>
      <c r="BS30" s="938"/>
      <c r="BT30" s="938"/>
      <c r="BU30" s="298"/>
      <c r="BV30" s="297"/>
      <c r="CC30" s="294"/>
      <c r="CD30" s="294"/>
    </row>
    <row r="31" spans="1:82" s="138" customFormat="1" ht="21" customHeight="1">
      <c r="A31" s="950"/>
      <c r="B31" s="951"/>
      <c r="C31" s="952"/>
      <c r="D31" s="952"/>
      <c r="E31" s="952"/>
      <c r="F31" s="952"/>
      <c r="G31" s="952"/>
      <c r="H31" s="952"/>
      <c r="I31" s="952"/>
      <c r="J31" s="952"/>
      <c r="K31" s="952"/>
      <c r="L31" s="952"/>
      <c r="M31" s="952"/>
      <c r="N31" s="953"/>
      <c r="O31" s="953"/>
      <c r="P31" s="953"/>
      <c r="Q31" s="953"/>
      <c r="R31" s="953"/>
      <c r="S31" s="953"/>
      <c r="T31" s="953"/>
      <c r="U31" s="953"/>
      <c r="V31" s="953"/>
      <c r="W31" s="953"/>
      <c r="X31" s="953"/>
      <c r="Y31" s="953"/>
      <c r="Z31" s="953"/>
      <c r="AA31" s="953"/>
      <c r="AB31" s="953"/>
      <c r="AC31" s="953"/>
      <c r="AD31" s="953"/>
      <c r="AE31" s="953"/>
      <c r="AF31" s="953"/>
      <c r="AG31" s="953"/>
      <c r="AH31" s="954"/>
      <c r="AI31" s="955"/>
      <c r="AJ31" s="955"/>
      <c r="AK31" s="955"/>
      <c r="AL31" s="955"/>
      <c r="AM31" s="954"/>
      <c r="AN31" s="954"/>
      <c r="AO31" s="954"/>
      <c r="AP31" s="954"/>
      <c r="AQ31" s="956"/>
      <c r="AR31" s="957"/>
      <c r="AS31" s="957"/>
      <c r="AT31" s="957"/>
      <c r="AU31" s="954"/>
      <c r="AV31" s="955"/>
      <c r="AW31" s="955"/>
      <c r="AX31" s="955"/>
      <c r="AY31" s="955"/>
      <c r="AZ31" s="955"/>
      <c r="BA31" s="946"/>
      <c r="BB31" s="551"/>
      <c r="BC31" s="551"/>
      <c r="BD31" s="551"/>
      <c r="BE31" s="551"/>
      <c r="BF31" s="947"/>
      <c r="BG31" s="946"/>
      <c r="BH31" s="551"/>
      <c r="BI31" s="551"/>
      <c r="BJ31" s="551"/>
      <c r="BK31" s="947"/>
      <c r="BL31" s="946"/>
      <c r="BM31" s="551"/>
      <c r="BN31" s="551"/>
      <c r="BO31" s="551"/>
      <c r="BP31" s="551"/>
      <c r="BQ31" s="947"/>
      <c r="BR31" s="948"/>
      <c r="BS31" s="949"/>
      <c r="BT31" s="949"/>
      <c r="BU31" s="293">
        <f>IF(BR31="1",BJ32,0)</f>
        <v>0</v>
      </c>
      <c r="BV31" s="297"/>
      <c r="CC31" s="294"/>
      <c r="CD31" s="294"/>
    </row>
    <row r="32" spans="1:82" s="138" customFormat="1" ht="21" customHeight="1">
      <c r="A32" s="942"/>
      <c r="B32" s="943"/>
      <c r="C32" s="940"/>
      <c r="D32" s="940"/>
      <c r="E32" s="940"/>
      <c r="F32" s="940"/>
      <c r="G32" s="940"/>
      <c r="H32" s="940"/>
      <c r="I32" s="940"/>
      <c r="J32" s="940"/>
      <c r="K32" s="944"/>
      <c r="L32" s="944"/>
      <c r="M32" s="945"/>
      <c r="N32" s="945"/>
      <c r="O32" s="945"/>
      <c r="P32" s="939"/>
      <c r="Q32" s="939"/>
      <c r="R32" s="939"/>
      <c r="S32" s="939"/>
      <c r="T32" s="939"/>
      <c r="U32" s="939"/>
      <c r="V32" s="939"/>
      <c r="W32" s="939"/>
      <c r="X32" s="939"/>
      <c r="Y32" s="939"/>
      <c r="Z32" s="939"/>
      <c r="AA32" s="940"/>
      <c r="AB32" s="940"/>
      <c r="AC32" s="940"/>
      <c r="AD32" s="940"/>
      <c r="AE32" s="940"/>
      <c r="AF32" s="940"/>
      <c r="AG32" s="940"/>
      <c r="AH32" s="940"/>
      <c r="AI32" s="940"/>
      <c r="AJ32" s="940"/>
      <c r="AK32" s="941"/>
      <c r="AL32" s="941"/>
      <c r="AM32" s="941"/>
      <c r="AN32" s="941"/>
      <c r="AO32" s="941"/>
      <c r="AP32" s="941"/>
      <c r="AQ32" s="941"/>
      <c r="AR32" s="941"/>
      <c r="AS32" s="941"/>
      <c r="AT32" s="936"/>
      <c r="AU32" s="936"/>
      <c r="AV32" s="936"/>
      <c r="AW32" s="936"/>
      <c r="AX32" s="936"/>
      <c r="AY32" s="936"/>
      <c r="AZ32" s="936"/>
      <c r="BA32" s="936"/>
      <c r="BB32" s="936"/>
      <c r="BC32" s="936"/>
      <c r="BD32" s="936"/>
      <c r="BE32" s="936"/>
      <c r="BF32" s="936"/>
      <c r="BG32" s="936"/>
      <c r="BH32" s="936"/>
      <c r="BI32" s="936"/>
      <c r="BJ32" s="936"/>
      <c r="BK32" s="936"/>
      <c r="BL32" s="936"/>
      <c r="BM32" s="936"/>
      <c r="BN32" s="936"/>
      <c r="BO32" s="936"/>
      <c r="BP32" s="936"/>
      <c r="BQ32" s="936"/>
      <c r="BR32" s="937"/>
      <c r="BS32" s="938"/>
      <c r="BT32" s="938"/>
      <c r="BU32" s="298"/>
      <c r="BV32" s="297"/>
      <c r="CC32" s="294"/>
      <c r="CD32" s="294"/>
    </row>
    <row r="33" spans="1:82" s="138" customFormat="1" ht="21" customHeight="1">
      <c r="A33" s="950"/>
      <c r="B33" s="951"/>
      <c r="C33" s="952"/>
      <c r="D33" s="952"/>
      <c r="E33" s="952"/>
      <c r="F33" s="952"/>
      <c r="G33" s="952"/>
      <c r="H33" s="952"/>
      <c r="I33" s="952"/>
      <c r="J33" s="952"/>
      <c r="K33" s="952"/>
      <c r="L33" s="952"/>
      <c r="M33" s="952"/>
      <c r="N33" s="953"/>
      <c r="O33" s="953"/>
      <c r="P33" s="953"/>
      <c r="Q33" s="953"/>
      <c r="R33" s="953"/>
      <c r="S33" s="953"/>
      <c r="T33" s="953"/>
      <c r="U33" s="953"/>
      <c r="V33" s="953"/>
      <c r="W33" s="953"/>
      <c r="X33" s="953"/>
      <c r="Y33" s="953"/>
      <c r="Z33" s="953"/>
      <c r="AA33" s="953"/>
      <c r="AB33" s="953"/>
      <c r="AC33" s="953"/>
      <c r="AD33" s="953"/>
      <c r="AE33" s="953"/>
      <c r="AF33" s="953"/>
      <c r="AG33" s="953"/>
      <c r="AH33" s="954"/>
      <c r="AI33" s="955"/>
      <c r="AJ33" s="955"/>
      <c r="AK33" s="955"/>
      <c r="AL33" s="955"/>
      <c r="AM33" s="954"/>
      <c r="AN33" s="954"/>
      <c r="AO33" s="954"/>
      <c r="AP33" s="954"/>
      <c r="AQ33" s="956"/>
      <c r="AR33" s="957"/>
      <c r="AS33" s="957"/>
      <c r="AT33" s="957"/>
      <c r="AU33" s="954"/>
      <c r="AV33" s="955"/>
      <c r="AW33" s="955"/>
      <c r="AX33" s="955"/>
      <c r="AY33" s="955"/>
      <c r="AZ33" s="955"/>
      <c r="BA33" s="946"/>
      <c r="BB33" s="551"/>
      <c r="BC33" s="551"/>
      <c r="BD33" s="551"/>
      <c r="BE33" s="551"/>
      <c r="BF33" s="947"/>
      <c r="BG33" s="946"/>
      <c r="BH33" s="551"/>
      <c r="BI33" s="551"/>
      <c r="BJ33" s="551"/>
      <c r="BK33" s="947"/>
      <c r="BL33" s="946"/>
      <c r="BM33" s="551"/>
      <c r="BN33" s="551"/>
      <c r="BO33" s="551"/>
      <c r="BP33" s="551"/>
      <c r="BQ33" s="947"/>
      <c r="BR33" s="948"/>
      <c r="BS33" s="949"/>
      <c r="BT33" s="949"/>
      <c r="BU33" s="293">
        <f>IF(BR33="1",BJ34,0)</f>
        <v>0</v>
      </c>
      <c r="BV33" s="297"/>
      <c r="CC33" s="294"/>
      <c r="CD33" s="294"/>
    </row>
    <row r="34" spans="1:82" s="138" customFormat="1" ht="21" customHeight="1">
      <c r="A34" s="942"/>
      <c r="B34" s="943"/>
      <c r="C34" s="940"/>
      <c r="D34" s="940"/>
      <c r="E34" s="940"/>
      <c r="F34" s="940"/>
      <c r="G34" s="940"/>
      <c r="H34" s="940"/>
      <c r="I34" s="940"/>
      <c r="J34" s="940"/>
      <c r="K34" s="944"/>
      <c r="L34" s="944"/>
      <c r="M34" s="945"/>
      <c r="N34" s="945"/>
      <c r="O34" s="945"/>
      <c r="P34" s="939"/>
      <c r="Q34" s="939"/>
      <c r="R34" s="939"/>
      <c r="S34" s="939"/>
      <c r="T34" s="939"/>
      <c r="U34" s="939"/>
      <c r="V34" s="939"/>
      <c r="W34" s="939"/>
      <c r="X34" s="939"/>
      <c r="Y34" s="939"/>
      <c r="Z34" s="939"/>
      <c r="AA34" s="940"/>
      <c r="AB34" s="940"/>
      <c r="AC34" s="940"/>
      <c r="AD34" s="940"/>
      <c r="AE34" s="940"/>
      <c r="AF34" s="940"/>
      <c r="AG34" s="940"/>
      <c r="AH34" s="940"/>
      <c r="AI34" s="940"/>
      <c r="AJ34" s="940"/>
      <c r="AK34" s="941"/>
      <c r="AL34" s="941"/>
      <c r="AM34" s="941"/>
      <c r="AN34" s="941"/>
      <c r="AO34" s="941"/>
      <c r="AP34" s="941"/>
      <c r="AQ34" s="941"/>
      <c r="AR34" s="941"/>
      <c r="AS34" s="941"/>
      <c r="AT34" s="936"/>
      <c r="AU34" s="936"/>
      <c r="AV34" s="936"/>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7"/>
      <c r="BS34" s="938"/>
      <c r="BT34" s="938"/>
      <c r="BU34" s="298"/>
      <c r="BV34" s="297"/>
      <c r="CC34" s="294"/>
      <c r="CD34" s="294"/>
    </row>
    <row r="35" spans="1:82" s="138" customFormat="1" ht="21" customHeight="1">
      <c r="A35" s="950"/>
      <c r="B35" s="951"/>
      <c r="C35" s="952"/>
      <c r="D35" s="952"/>
      <c r="E35" s="952"/>
      <c r="F35" s="952"/>
      <c r="G35" s="952"/>
      <c r="H35" s="952"/>
      <c r="I35" s="952"/>
      <c r="J35" s="952"/>
      <c r="K35" s="952"/>
      <c r="L35" s="952"/>
      <c r="M35" s="952"/>
      <c r="N35" s="953"/>
      <c r="O35" s="953"/>
      <c r="P35" s="953"/>
      <c r="Q35" s="953"/>
      <c r="R35" s="953"/>
      <c r="S35" s="953"/>
      <c r="T35" s="953"/>
      <c r="U35" s="953"/>
      <c r="V35" s="953"/>
      <c r="W35" s="953"/>
      <c r="X35" s="953"/>
      <c r="Y35" s="953"/>
      <c r="Z35" s="953"/>
      <c r="AA35" s="953"/>
      <c r="AB35" s="953"/>
      <c r="AC35" s="953"/>
      <c r="AD35" s="953"/>
      <c r="AE35" s="953"/>
      <c r="AF35" s="953"/>
      <c r="AG35" s="953"/>
      <c r="AH35" s="954"/>
      <c r="AI35" s="955"/>
      <c r="AJ35" s="955"/>
      <c r="AK35" s="955"/>
      <c r="AL35" s="955"/>
      <c r="AM35" s="954"/>
      <c r="AN35" s="954"/>
      <c r="AO35" s="954"/>
      <c r="AP35" s="954"/>
      <c r="AQ35" s="956"/>
      <c r="AR35" s="957"/>
      <c r="AS35" s="957"/>
      <c r="AT35" s="957"/>
      <c r="AU35" s="954"/>
      <c r="AV35" s="955"/>
      <c r="AW35" s="955"/>
      <c r="AX35" s="955"/>
      <c r="AY35" s="955"/>
      <c r="AZ35" s="955"/>
      <c r="BA35" s="946"/>
      <c r="BB35" s="551"/>
      <c r="BC35" s="551"/>
      <c r="BD35" s="551"/>
      <c r="BE35" s="551"/>
      <c r="BF35" s="947"/>
      <c r="BG35" s="946"/>
      <c r="BH35" s="551"/>
      <c r="BI35" s="551"/>
      <c r="BJ35" s="551"/>
      <c r="BK35" s="947"/>
      <c r="BL35" s="946"/>
      <c r="BM35" s="551"/>
      <c r="BN35" s="551"/>
      <c r="BO35" s="551"/>
      <c r="BP35" s="551"/>
      <c r="BQ35" s="947"/>
      <c r="BR35" s="948"/>
      <c r="BS35" s="949"/>
      <c r="BT35" s="949"/>
      <c r="BU35" s="293">
        <f>IF(BR35="1",BJ36,0)</f>
        <v>0</v>
      </c>
      <c r="BV35" s="297"/>
      <c r="CC35" s="294"/>
      <c r="CD35" s="294"/>
    </row>
    <row r="36" spans="1:82" s="138" customFormat="1" ht="21" customHeight="1">
      <c r="A36" s="942"/>
      <c r="B36" s="943"/>
      <c r="C36" s="940"/>
      <c r="D36" s="940"/>
      <c r="E36" s="940"/>
      <c r="F36" s="940"/>
      <c r="G36" s="940"/>
      <c r="H36" s="940"/>
      <c r="I36" s="940"/>
      <c r="J36" s="940"/>
      <c r="K36" s="944"/>
      <c r="L36" s="944"/>
      <c r="M36" s="945"/>
      <c r="N36" s="945"/>
      <c r="O36" s="945"/>
      <c r="P36" s="939"/>
      <c r="Q36" s="939"/>
      <c r="R36" s="939"/>
      <c r="S36" s="939"/>
      <c r="T36" s="939"/>
      <c r="U36" s="939"/>
      <c r="V36" s="939"/>
      <c r="W36" s="939"/>
      <c r="X36" s="939"/>
      <c r="Y36" s="939"/>
      <c r="Z36" s="939"/>
      <c r="AA36" s="940"/>
      <c r="AB36" s="940"/>
      <c r="AC36" s="940"/>
      <c r="AD36" s="940"/>
      <c r="AE36" s="940"/>
      <c r="AF36" s="940"/>
      <c r="AG36" s="940"/>
      <c r="AH36" s="940"/>
      <c r="AI36" s="940"/>
      <c r="AJ36" s="940"/>
      <c r="AK36" s="941"/>
      <c r="AL36" s="941"/>
      <c r="AM36" s="941"/>
      <c r="AN36" s="941"/>
      <c r="AO36" s="941"/>
      <c r="AP36" s="941"/>
      <c r="AQ36" s="941"/>
      <c r="AR36" s="941"/>
      <c r="AS36" s="941"/>
      <c r="AT36" s="936"/>
      <c r="AU36" s="936"/>
      <c r="AV36" s="936"/>
      <c r="AW36" s="936"/>
      <c r="AX36" s="936"/>
      <c r="AY36" s="936"/>
      <c r="AZ36" s="936"/>
      <c r="BA36" s="936"/>
      <c r="BB36" s="936"/>
      <c r="BC36" s="936"/>
      <c r="BD36" s="936"/>
      <c r="BE36" s="936"/>
      <c r="BF36" s="936"/>
      <c r="BG36" s="936"/>
      <c r="BH36" s="936"/>
      <c r="BI36" s="936"/>
      <c r="BJ36" s="936"/>
      <c r="BK36" s="936"/>
      <c r="BL36" s="936"/>
      <c r="BM36" s="936"/>
      <c r="BN36" s="936"/>
      <c r="BO36" s="936"/>
      <c r="BP36" s="936"/>
      <c r="BQ36" s="936"/>
      <c r="BR36" s="937"/>
      <c r="BS36" s="938"/>
      <c r="BT36" s="938"/>
      <c r="BU36" s="298"/>
      <c r="BV36" s="297"/>
      <c r="CC36" s="294"/>
      <c r="CD36" s="294"/>
    </row>
    <row r="37" spans="1:82" s="138" customFormat="1" ht="21.75"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1"/>
      <c r="AX37" s="532" t="s">
        <v>192</v>
      </c>
      <c r="AY37" s="513"/>
      <c r="AZ37" s="513"/>
      <c r="BA37" s="513"/>
      <c r="BB37" s="513"/>
      <c r="BC37" s="494"/>
      <c r="BD37" s="933" t="s">
        <v>193</v>
      </c>
      <c r="BE37" s="934"/>
      <c r="BF37" s="934"/>
      <c r="BG37" s="934"/>
      <c r="BH37" s="934"/>
      <c r="BI37" s="934"/>
      <c r="BJ37" s="934"/>
      <c r="BK37" s="934"/>
      <c r="BL37" s="934"/>
      <c r="BM37" s="934"/>
      <c r="BN37" s="934"/>
      <c r="BO37" s="934"/>
      <c r="BP37" s="935"/>
      <c r="BQ37" s="302"/>
      <c r="BR37" s="303"/>
      <c r="BS37" s="303"/>
      <c r="BT37" s="303"/>
      <c r="BU37" s="304"/>
      <c r="BV37" s="305"/>
      <c r="CC37" s="306"/>
      <c r="CD37" s="306"/>
    </row>
    <row r="38" spans="1:82" s="137" customFormat="1" ht="21.75" customHeight="1">
      <c r="A38" s="307"/>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9"/>
      <c r="AX38" s="532" t="s">
        <v>194</v>
      </c>
      <c r="AY38" s="513"/>
      <c r="AZ38" s="513"/>
      <c r="BA38" s="513"/>
      <c r="BB38" s="513"/>
      <c r="BC38" s="494"/>
      <c r="BD38" s="933" t="s">
        <v>195</v>
      </c>
      <c r="BE38" s="934"/>
      <c r="BF38" s="934"/>
      <c r="BG38" s="934"/>
      <c r="BH38" s="934"/>
      <c r="BI38" s="934"/>
      <c r="BJ38" s="934"/>
      <c r="BK38" s="934"/>
      <c r="BL38" s="934"/>
      <c r="BM38" s="934"/>
      <c r="BN38" s="934"/>
      <c r="BO38" s="934"/>
      <c r="BP38" s="935"/>
      <c r="BQ38" s="310"/>
      <c r="BR38" s="311"/>
      <c r="BS38" s="311"/>
      <c r="BT38" s="311"/>
      <c r="BU38" s="312"/>
      <c r="BV38" s="297"/>
      <c r="CC38" s="306"/>
      <c r="CD38" s="306"/>
    </row>
    <row r="39" spans="1:82" s="137" customFormat="1" ht="21.75" customHeight="1">
      <c r="A39" s="313"/>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5"/>
      <c r="AX39" s="532" t="s">
        <v>196</v>
      </c>
      <c r="AY39" s="513"/>
      <c r="AZ39" s="513"/>
      <c r="BA39" s="513"/>
      <c r="BB39" s="513"/>
      <c r="BC39" s="494"/>
      <c r="BD39" s="933" t="s">
        <v>197</v>
      </c>
      <c r="BE39" s="934"/>
      <c r="BF39" s="934"/>
      <c r="BG39" s="934"/>
      <c r="BH39" s="934"/>
      <c r="BI39" s="934"/>
      <c r="BJ39" s="934"/>
      <c r="BK39" s="934"/>
      <c r="BL39" s="934"/>
      <c r="BM39" s="934"/>
      <c r="BN39" s="934"/>
      <c r="BO39" s="934"/>
      <c r="BP39" s="935"/>
      <c r="BQ39" s="316"/>
      <c r="BR39" s="317"/>
      <c r="BS39" s="317"/>
      <c r="BT39" s="317"/>
      <c r="BU39" s="318"/>
      <c r="BV39" s="297"/>
      <c r="CC39" s="306"/>
      <c r="CD39" s="306"/>
    </row>
    <row r="40" spans="1:74" s="145" customFormat="1" ht="21.75" customHeight="1">
      <c r="A40" s="285" t="s">
        <v>198</v>
      </c>
      <c r="BU40" s="319"/>
      <c r="BV40" s="287"/>
    </row>
    <row r="41" spans="1:74" s="145" customFormat="1" ht="21.75" customHeight="1">
      <c r="A41" s="285" t="s">
        <v>199</v>
      </c>
      <c r="BU41" s="319"/>
      <c r="BV41" s="287"/>
    </row>
    <row r="42" s="321" customFormat="1" ht="19.5" customHeight="1">
      <c r="A42" s="320"/>
    </row>
    <row r="43" spans="73:74" s="48" customFormat="1" ht="18" customHeight="1">
      <c r="BU43" s="148"/>
      <c r="BV43" s="322"/>
    </row>
    <row r="44" spans="73:74" s="48" customFormat="1" ht="21.75" customHeight="1">
      <c r="BU44" s="148"/>
      <c r="BV44" s="322"/>
    </row>
    <row r="45" spans="73:74" s="48" customFormat="1" ht="21.75" customHeight="1">
      <c r="BU45" s="148"/>
      <c r="BV45" s="322"/>
    </row>
    <row r="46" spans="73:74" s="48" customFormat="1" ht="21.75" customHeight="1">
      <c r="BU46" s="148"/>
      <c r="BV46" s="322"/>
    </row>
    <row r="47" spans="73:74" s="48" customFormat="1" ht="21.75" customHeight="1">
      <c r="BU47" s="148"/>
      <c r="BV47" s="322"/>
    </row>
    <row r="48" spans="73:74" s="48" customFormat="1" ht="21.75" customHeight="1">
      <c r="BU48" s="148"/>
      <c r="BV48" s="322"/>
    </row>
    <row r="49" spans="73:74" s="48" customFormat="1" ht="21.75" customHeight="1">
      <c r="BU49" s="148"/>
      <c r="BV49" s="322"/>
    </row>
    <row r="50" spans="73:74" s="48" customFormat="1" ht="21.75" customHeight="1">
      <c r="BU50" s="148"/>
      <c r="BV50" s="322"/>
    </row>
    <row r="51" spans="73:74" s="48" customFormat="1" ht="21.75" customHeight="1">
      <c r="BU51" s="148"/>
      <c r="BV51" s="322"/>
    </row>
    <row r="52" spans="73:74" s="48" customFormat="1" ht="21.75" customHeight="1">
      <c r="BU52" s="148"/>
      <c r="BV52" s="322"/>
    </row>
    <row r="53" spans="73:74" s="48" customFormat="1" ht="21.75" customHeight="1">
      <c r="BU53" s="148"/>
      <c r="BV53" s="322"/>
    </row>
    <row r="54" spans="73:74" s="48" customFormat="1" ht="21.75" customHeight="1">
      <c r="BU54" s="148"/>
      <c r="BV54" s="322"/>
    </row>
    <row r="55" spans="73:74" s="48" customFormat="1" ht="21.75" customHeight="1">
      <c r="BU55" s="148"/>
      <c r="BV55" s="322"/>
    </row>
    <row r="56" spans="73:74" s="48" customFormat="1" ht="21.75" customHeight="1">
      <c r="BU56" s="148"/>
      <c r="BV56" s="322"/>
    </row>
    <row r="57" spans="73:74" s="48" customFormat="1" ht="21.75" customHeight="1">
      <c r="BU57" s="148"/>
      <c r="BV57" s="322"/>
    </row>
    <row r="58" spans="73:74" s="48" customFormat="1" ht="21.75" customHeight="1">
      <c r="BU58" s="148"/>
      <c r="BV58" s="322"/>
    </row>
    <row r="59" spans="73:74" s="48" customFormat="1" ht="21.75" customHeight="1">
      <c r="BU59" s="148"/>
      <c r="BV59" s="322"/>
    </row>
    <row r="60" spans="73:74" s="48" customFormat="1" ht="21.75" customHeight="1">
      <c r="BU60" s="148"/>
      <c r="BV60" s="322"/>
    </row>
    <row r="61" spans="73:74" s="48" customFormat="1" ht="21.75" customHeight="1">
      <c r="BU61" s="148"/>
      <c r="BV61" s="322"/>
    </row>
    <row r="62" spans="73:74" s="48" customFormat="1" ht="21.75" customHeight="1">
      <c r="BU62" s="148"/>
      <c r="BV62" s="322"/>
    </row>
    <row r="63" spans="73:74" s="48" customFormat="1" ht="21.75" customHeight="1">
      <c r="BU63" s="148"/>
      <c r="BV63" s="322"/>
    </row>
    <row r="64" spans="73:74" s="48" customFormat="1" ht="21.75" customHeight="1">
      <c r="BU64" s="148"/>
      <c r="BV64" s="322"/>
    </row>
    <row r="65" spans="73:74" s="48" customFormat="1" ht="21.75" customHeight="1">
      <c r="BU65" s="148"/>
      <c r="BV65" s="322"/>
    </row>
    <row r="66" spans="73:74" s="48" customFormat="1" ht="21.75" customHeight="1">
      <c r="BU66" s="148"/>
      <c r="BV66" s="322"/>
    </row>
    <row r="67" spans="73:74" s="48" customFormat="1" ht="21.75" customHeight="1">
      <c r="BU67" s="148"/>
      <c r="BV67" s="322"/>
    </row>
    <row r="68" spans="73:74" s="48" customFormat="1" ht="21.75" customHeight="1">
      <c r="BU68" s="148"/>
      <c r="BV68" s="322"/>
    </row>
    <row r="69" spans="73:74" s="48" customFormat="1" ht="21.75" customHeight="1">
      <c r="BU69" s="148"/>
      <c r="BV69" s="322"/>
    </row>
    <row r="70" spans="73:74" s="48" customFormat="1" ht="21.75" customHeight="1">
      <c r="BU70" s="148"/>
      <c r="BV70" s="322"/>
    </row>
    <row r="71" spans="73:74" s="48" customFormat="1" ht="21.75" customHeight="1">
      <c r="BU71" s="148"/>
      <c r="BV71" s="322"/>
    </row>
    <row r="72" spans="73:74" s="48" customFormat="1" ht="21.75" customHeight="1">
      <c r="BU72" s="148"/>
      <c r="BV72" s="322"/>
    </row>
    <row r="73" spans="73:74" s="48" customFormat="1" ht="21.75" customHeight="1">
      <c r="BU73" s="148"/>
      <c r="BV73" s="322"/>
    </row>
    <row r="74" spans="73:74" s="48" customFormat="1" ht="21.75" customHeight="1">
      <c r="BU74" s="148"/>
      <c r="BV74" s="322"/>
    </row>
    <row r="75" spans="73:74" s="48" customFormat="1" ht="21.75" customHeight="1">
      <c r="BU75" s="148"/>
      <c r="BV75" s="322"/>
    </row>
    <row r="76" spans="73:74" s="48" customFormat="1" ht="21.75" customHeight="1">
      <c r="BU76" s="148"/>
      <c r="BV76" s="322"/>
    </row>
    <row r="77" spans="73:74" s="48" customFormat="1" ht="21.75" customHeight="1">
      <c r="BU77" s="148"/>
      <c r="BV77" s="322"/>
    </row>
    <row r="78" spans="73:74" s="48" customFormat="1" ht="21.75" customHeight="1">
      <c r="BU78" s="148"/>
      <c r="BV78" s="322"/>
    </row>
    <row r="79" spans="73:74" s="48" customFormat="1" ht="21.75" customHeight="1">
      <c r="BU79" s="148"/>
      <c r="BV79" s="322"/>
    </row>
    <row r="80" spans="73:74" s="48" customFormat="1" ht="21.75" customHeight="1">
      <c r="BU80" s="148"/>
      <c r="BV80" s="322"/>
    </row>
    <row r="81" spans="73:74" s="48" customFormat="1" ht="18" customHeight="1">
      <c r="BU81" s="148"/>
      <c r="BV81" s="322"/>
    </row>
    <row r="82" spans="73:74" s="48" customFormat="1" ht="18" customHeight="1">
      <c r="BU82" s="148"/>
      <c r="BV82" s="322"/>
    </row>
    <row r="83" spans="73:74" s="48" customFormat="1" ht="18" customHeight="1">
      <c r="BU83" s="148"/>
      <c r="BV83" s="322"/>
    </row>
    <row r="84" spans="73:74" s="48" customFormat="1" ht="18" customHeight="1">
      <c r="BU84" s="148"/>
      <c r="BV84" s="322"/>
    </row>
    <row r="85" spans="73:74" s="48" customFormat="1" ht="18" customHeight="1">
      <c r="BU85" s="148"/>
      <c r="BV85" s="322"/>
    </row>
    <row r="86" spans="73:74" s="48" customFormat="1" ht="18" customHeight="1">
      <c r="BU86" s="148"/>
      <c r="BV86" s="322"/>
    </row>
    <row r="87" spans="73:74" s="48" customFormat="1" ht="18" customHeight="1">
      <c r="BU87" s="148"/>
      <c r="BV87" s="322"/>
    </row>
    <row r="88" spans="73:74" s="48" customFormat="1" ht="18" customHeight="1">
      <c r="BU88" s="148"/>
      <c r="BV88" s="322"/>
    </row>
    <row r="89" spans="73:74" s="48" customFormat="1" ht="18" customHeight="1">
      <c r="BU89" s="148"/>
      <c r="BV89" s="322"/>
    </row>
    <row r="90" spans="73:74" s="48" customFormat="1" ht="18" customHeight="1">
      <c r="BU90" s="148"/>
      <c r="BV90" s="322"/>
    </row>
    <row r="91" spans="73:74" s="48" customFormat="1" ht="18" customHeight="1">
      <c r="BU91" s="148"/>
      <c r="BV91" s="322"/>
    </row>
    <row r="92" spans="73:74" s="48" customFormat="1" ht="18" customHeight="1">
      <c r="BU92" s="148"/>
      <c r="BV92" s="322"/>
    </row>
    <row r="93" spans="73:74" s="48" customFormat="1" ht="18" customHeight="1">
      <c r="BU93" s="148"/>
      <c r="BV93" s="322"/>
    </row>
    <row r="94" spans="73:74" s="48" customFormat="1" ht="18" customHeight="1">
      <c r="BU94" s="148"/>
      <c r="BV94" s="322"/>
    </row>
    <row r="95" spans="73:74" s="48" customFormat="1" ht="18" customHeight="1">
      <c r="BU95" s="148"/>
      <c r="BV95" s="322"/>
    </row>
    <row r="96" spans="73:74" s="48" customFormat="1" ht="18" customHeight="1">
      <c r="BU96" s="148"/>
      <c r="BV96" s="322"/>
    </row>
  </sheetData>
  <mergeCells count="345">
    <mergeCell ref="A1:X1"/>
    <mergeCell ref="AO1:AR3"/>
    <mergeCell ref="AS1:BU1"/>
    <mergeCell ref="A2:AB2"/>
    <mergeCell ref="AS2:BU2"/>
    <mergeCell ref="AS3:BU3"/>
    <mergeCell ref="A4:BU5"/>
    <mergeCell ref="A7:D7"/>
    <mergeCell ref="E7:J7"/>
    <mergeCell ref="K7:N7"/>
    <mergeCell ref="O7:R7"/>
    <mergeCell ref="S7:AL7"/>
    <mergeCell ref="S8:AL8"/>
    <mergeCell ref="A9:B9"/>
    <mergeCell ref="C9:H9"/>
    <mergeCell ref="I9:L9"/>
    <mergeCell ref="M9:AG9"/>
    <mergeCell ref="AH9:AL9"/>
    <mergeCell ref="A8:D8"/>
    <mergeCell ref="E8:J8"/>
    <mergeCell ref="K8:N8"/>
    <mergeCell ref="O8:R8"/>
    <mergeCell ref="AM9:AP9"/>
    <mergeCell ref="AQ9:AT9"/>
    <mergeCell ref="AU9:AZ9"/>
    <mergeCell ref="BA9:BF9"/>
    <mergeCell ref="BG9:BK9"/>
    <mergeCell ref="BL9:BQ9"/>
    <mergeCell ref="BR9:BU9"/>
    <mergeCell ref="A10:B10"/>
    <mergeCell ref="C10:J10"/>
    <mergeCell ref="K10:L10"/>
    <mergeCell ref="M10:O10"/>
    <mergeCell ref="P10:Z10"/>
    <mergeCell ref="AA10:AJ10"/>
    <mergeCell ref="AK10:AS10"/>
    <mergeCell ref="AT10:BA10"/>
    <mergeCell ref="BB10:BI10"/>
    <mergeCell ref="BJ10:BQ10"/>
    <mergeCell ref="BR10:BU10"/>
    <mergeCell ref="A11:B11"/>
    <mergeCell ref="C11:H11"/>
    <mergeCell ref="I11:L11"/>
    <mergeCell ref="M11:AG11"/>
    <mergeCell ref="AH11:AL11"/>
    <mergeCell ref="AM11:AP11"/>
    <mergeCell ref="AQ11:AT11"/>
    <mergeCell ref="AU11:AZ11"/>
    <mergeCell ref="BA11:BF11"/>
    <mergeCell ref="BG11:BK11"/>
    <mergeCell ref="BL11:BQ11"/>
    <mergeCell ref="BR11:BT11"/>
    <mergeCell ref="A12:B12"/>
    <mergeCell ref="C12:J12"/>
    <mergeCell ref="K12:L12"/>
    <mergeCell ref="M12:O12"/>
    <mergeCell ref="P12:Z12"/>
    <mergeCell ref="AA12:AJ12"/>
    <mergeCell ref="AK12:AS12"/>
    <mergeCell ref="AT12:BA12"/>
    <mergeCell ref="BB12:BI12"/>
    <mergeCell ref="BJ12:BQ12"/>
    <mergeCell ref="BR12:BT12"/>
    <mergeCell ref="A13:B13"/>
    <mergeCell ref="C13:H13"/>
    <mergeCell ref="I13:L13"/>
    <mergeCell ref="M13:AG13"/>
    <mergeCell ref="AH13:AL13"/>
    <mergeCell ref="AM13:AP13"/>
    <mergeCell ref="AQ13:AT13"/>
    <mergeCell ref="AU13:AZ13"/>
    <mergeCell ref="BA13:BF13"/>
    <mergeCell ref="BG13:BK13"/>
    <mergeCell ref="BL13:BQ13"/>
    <mergeCell ref="BR13:BT13"/>
    <mergeCell ref="A14:B14"/>
    <mergeCell ref="C14:J14"/>
    <mergeCell ref="K14:L14"/>
    <mergeCell ref="M14:O14"/>
    <mergeCell ref="P14:Z14"/>
    <mergeCell ref="AA14:AJ14"/>
    <mergeCell ref="AK14:AS14"/>
    <mergeCell ref="AT14:BA14"/>
    <mergeCell ref="BB14:BI14"/>
    <mergeCell ref="BJ14:BQ14"/>
    <mergeCell ref="BR14:BT14"/>
    <mergeCell ref="A15:B15"/>
    <mergeCell ref="C15:H15"/>
    <mergeCell ref="I15:L15"/>
    <mergeCell ref="M15:AG15"/>
    <mergeCell ref="AH15:AL15"/>
    <mergeCell ref="AM15:AP15"/>
    <mergeCell ref="AQ15:AT15"/>
    <mergeCell ref="AU15:AZ15"/>
    <mergeCell ref="BA15:BF15"/>
    <mergeCell ref="BG15:BK15"/>
    <mergeCell ref="BL15:BQ15"/>
    <mergeCell ref="BR15:BT15"/>
    <mergeCell ref="A16:B16"/>
    <mergeCell ref="C16:J16"/>
    <mergeCell ref="K16:L16"/>
    <mergeCell ref="M16:O16"/>
    <mergeCell ref="P16:Z16"/>
    <mergeCell ref="AA16:AJ16"/>
    <mergeCell ref="AK16:AS16"/>
    <mergeCell ref="AT16:BA16"/>
    <mergeCell ref="BB16:BI16"/>
    <mergeCell ref="BJ16:BQ16"/>
    <mergeCell ref="BR16:BT16"/>
    <mergeCell ref="A17:B17"/>
    <mergeCell ref="C17:H17"/>
    <mergeCell ref="I17:L17"/>
    <mergeCell ref="M17:AG17"/>
    <mergeCell ref="AH17:AL17"/>
    <mergeCell ref="AM17:AP17"/>
    <mergeCell ref="AQ17:AT17"/>
    <mergeCell ref="AU17:AZ17"/>
    <mergeCell ref="BA17:BF17"/>
    <mergeCell ref="BG17:BK17"/>
    <mergeCell ref="BL17:BQ17"/>
    <mergeCell ref="BR17:BT17"/>
    <mergeCell ref="A18:B18"/>
    <mergeCell ref="C18:J18"/>
    <mergeCell ref="K18:L18"/>
    <mergeCell ref="M18:O18"/>
    <mergeCell ref="P18:Z18"/>
    <mergeCell ref="AA18:AJ18"/>
    <mergeCell ref="AK18:AS18"/>
    <mergeCell ref="AT18:BA18"/>
    <mergeCell ref="BB18:BI18"/>
    <mergeCell ref="BJ18:BQ18"/>
    <mergeCell ref="BR18:BT18"/>
    <mergeCell ref="A19:B19"/>
    <mergeCell ref="C19:H19"/>
    <mergeCell ref="I19:L19"/>
    <mergeCell ref="M19:AG19"/>
    <mergeCell ref="AH19:AL19"/>
    <mergeCell ref="AM19:AP19"/>
    <mergeCell ref="AQ19:AT19"/>
    <mergeCell ref="AU19:AZ19"/>
    <mergeCell ref="BA19:BF19"/>
    <mergeCell ref="BG19:BK19"/>
    <mergeCell ref="BL19:BQ19"/>
    <mergeCell ref="BR19:BT19"/>
    <mergeCell ref="A20:B20"/>
    <mergeCell ref="C20:J20"/>
    <mergeCell ref="K20:L20"/>
    <mergeCell ref="M20:O20"/>
    <mergeCell ref="P20:Z20"/>
    <mergeCell ref="AA20:AJ20"/>
    <mergeCell ref="AK20:AS20"/>
    <mergeCell ref="AT20:BA20"/>
    <mergeCell ref="BB20:BI20"/>
    <mergeCell ref="BJ20:BQ20"/>
    <mergeCell ref="BR20:BT20"/>
    <mergeCell ref="A21:B21"/>
    <mergeCell ref="C21:H21"/>
    <mergeCell ref="I21:L21"/>
    <mergeCell ref="M21:AG21"/>
    <mergeCell ref="AH21:AL21"/>
    <mergeCell ref="AM21:AP21"/>
    <mergeCell ref="AQ21:AT21"/>
    <mergeCell ref="AU21:AZ21"/>
    <mergeCell ref="BA21:BF21"/>
    <mergeCell ref="BG21:BK21"/>
    <mergeCell ref="BL21:BQ21"/>
    <mergeCell ref="BR21:BT21"/>
    <mergeCell ref="A22:B22"/>
    <mergeCell ref="C22:J22"/>
    <mergeCell ref="K22:L22"/>
    <mergeCell ref="M22:O22"/>
    <mergeCell ref="P22:Z22"/>
    <mergeCell ref="AA22:AJ22"/>
    <mergeCell ref="AK22:AS22"/>
    <mergeCell ref="AT22:BA22"/>
    <mergeCell ref="BB22:BI22"/>
    <mergeCell ref="BJ22:BQ22"/>
    <mergeCell ref="BR22:BT22"/>
    <mergeCell ref="A23:B23"/>
    <mergeCell ref="C23:H23"/>
    <mergeCell ref="I23:L23"/>
    <mergeCell ref="M23:AG23"/>
    <mergeCell ref="AH23:AL23"/>
    <mergeCell ref="AM23:AP23"/>
    <mergeCell ref="AQ23:AT23"/>
    <mergeCell ref="AU23:AZ23"/>
    <mergeCell ref="BA23:BF23"/>
    <mergeCell ref="BG23:BK23"/>
    <mergeCell ref="BL23:BQ23"/>
    <mergeCell ref="BR23:BT23"/>
    <mergeCell ref="A24:B24"/>
    <mergeCell ref="C24:J24"/>
    <mergeCell ref="K24:L24"/>
    <mergeCell ref="M24:O24"/>
    <mergeCell ref="P24:Z24"/>
    <mergeCell ref="AA24:AJ24"/>
    <mergeCell ref="AK24:AS24"/>
    <mergeCell ref="AT24:BA24"/>
    <mergeCell ref="BB24:BI24"/>
    <mergeCell ref="BJ24:BQ24"/>
    <mergeCell ref="BR24:BT24"/>
    <mergeCell ref="A25:B25"/>
    <mergeCell ref="C25:H25"/>
    <mergeCell ref="I25:L25"/>
    <mergeCell ref="M25:AG25"/>
    <mergeCell ref="AH25:AL25"/>
    <mergeCell ref="AM25:AP25"/>
    <mergeCell ref="AQ25:AT25"/>
    <mergeCell ref="AU25:AZ25"/>
    <mergeCell ref="BA25:BF25"/>
    <mergeCell ref="BG25:BK25"/>
    <mergeCell ref="BL25:BQ25"/>
    <mergeCell ref="BR25:BT25"/>
    <mergeCell ref="A26:B26"/>
    <mergeCell ref="C26:J26"/>
    <mergeCell ref="K26:L26"/>
    <mergeCell ref="M26:O26"/>
    <mergeCell ref="P26:Z26"/>
    <mergeCell ref="AA26:AJ26"/>
    <mergeCell ref="AK26:AS26"/>
    <mergeCell ref="AT26:BA26"/>
    <mergeCell ref="BB26:BI26"/>
    <mergeCell ref="BJ26:BQ26"/>
    <mergeCell ref="BR26:BT26"/>
    <mergeCell ref="A27:B27"/>
    <mergeCell ref="C27:H27"/>
    <mergeCell ref="I27:L27"/>
    <mergeCell ref="M27:AG27"/>
    <mergeCell ref="AH27:AL27"/>
    <mergeCell ref="AM27:AP27"/>
    <mergeCell ref="AQ27:AT27"/>
    <mergeCell ref="AU27:AZ27"/>
    <mergeCell ref="BA27:BF27"/>
    <mergeCell ref="BG27:BK27"/>
    <mergeCell ref="BL27:BQ27"/>
    <mergeCell ref="BR27:BT27"/>
    <mergeCell ref="A28:B28"/>
    <mergeCell ref="C28:J28"/>
    <mergeCell ref="K28:L28"/>
    <mergeCell ref="M28:O28"/>
    <mergeCell ref="P28:Z28"/>
    <mergeCell ref="AA28:AJ28"/>
    <mergeCell ref="AK28:AS28"/>
    <mergeCell ref="AT28:BA28"/>
    <mergeCell ref="BB28:BI28"/>
    <mergeCell ref="BJ28:BQ28"/>
    <mergeCell ref="BR28:BT28"/>
    <mergeCell ref="A29:B29"/>
    <mergeCell ref="C29:H29"/>
    <mergeCell ref="I29:L29"/>
    <mergeCell ref="M29:AG29"/>
    <mergeCell ref="AH29:AL29"/>
    <mergeCell ref="AM29:AP29"/>
    <mergeCell ref="AQ29:AT29"/>
    <mergeCell ref="AU29:AZ29"/>
    <mergeCell ref="BA29:BF29"/>
    <mergeCell ref="BG29:BK29"/>
    <mergeCell ref="BL29:BQ29"/>
    <mergeCell ref="BR29:BT29"/>
    <mergeCell ref="A30:B30"/>
    <mergeCell ref="C30:J30"/>
    <mergeCell ref="K30:L30"/>
    <mergeCell ref="M30:O30"/>
    <mergeCell ref="P30:Z30"/>
    <mergeCell ref="AA30:AJ30"/>
    <mergeCell ref="AK30:AS30"/>
    <mergeCell ref="AT30:BA30"/>
    <mergeCell ref="BB30:BI30"/>
    <mergeCell ref="BJ30:BQ30"/>
    <mergeCell ref="BR30:BT30"/>
    <mergeCell ref="A31:B31"/>
    <mergeCell ref="C31:H31"/>
    <mergeCell ref="I31:L31"/>
    <mergeCell ref="M31:AG31"/>
    <mergeCell ref="AH31:AL31"/>
    <mergeCell ref="AM31:AP31"/>
    <mergeCell ref="AQ31:AT31"/>
    <mergeCell ref="AU31:AZ31"/>
    <mergeCell ref="BA31:BF31"/>
    <mergeCell ref="BG31:BK31"/>
    <mergeCell ref="BL31:BQ31"/>
    <mergeCell ref="BR31:BT31"/>
    <mergeCell ref="A32:B32"/>
    <mergeCell ref="C32:J32"/>
    <mergeCell ref="K32:L32"/>
    <mergeCell ref="M32:O32"/>
    <mergeCell ref="P32:Z32"/>
    <mergeCell ref="AA32:AJ32"/>
    <mergeCell ref="AK32:AS32"/>
    <mergeCell ref="AT32:BA32"/>
    <mergeCell ref="BB32:BI32"/>
    <mergeCell ref="BJ32:BQ32"/>
    <mergeCell ref="BR32:BT32"/>
    <mergeCell ref="A33:B33"/>
    <mergeCell ref="C33:H33"/>
    <mergeCell ref="I33:L33"/>
    <mergeCell ref="M33:AG33"/>
    <mergeCell ref="AH33:AL33"/>
    <mergeCell ref="AM33:AP33"/>
    <mergeCell ref="AQ33:AT33"/>
    <mergeCell ref="AU33:AZ33"/>
    <mergeCell ref="BA33:BF33"/>
    <mergeCell ref="BG33:BK33"/>
    <mergeCell ref="BL33:BQ33"/>
    <mergeCell ref="BR33:BT33"/>
    <mergeCell ref="A34:B34"/>
    <mergeCell ref="C34:J34"/>
    <mergeCell ref="K34:L34"/>
    <mergeCell ref="M34:O34"/>
    <mergeCell ref="P34:Z34"/>
    <mergeCell ref="AA34:AJ34"/>
    <mergeCell ref="AK34:AS34"/>
    <mergeCell ref="AT34:BA34"/>
    <mergeCell ref="BB34:BI34"/>
    <mergeCell ref="BJ34:BQ34"/>
    <mergeCell ref="BR34:BT34"/>
    <mergeCell ref="A35:B35"/>
    <mergeCell ref="C35:H35"/>
    <mergeCell ref="I35:L35"/>
    <mergeCell ref="M35:AG35"/>
    <mergeCell ref="AH35:AL35"/>
    <mergeCell ref="AM35:AP35"/>
    <mergeCell ref="AQ35:AT35"/>
    <mergeCell ref="AU35:AZ35"/>
    <mergeCell ref="BA35:BF35"/>
    <mergeCell ref="BG35:BK35"/>
    <mergeCell ref="BL35:BQ35"/>
    <mergeCell ref="BR35:BT35"/>
    <mergeCell ref="A36:B36"/>
    <mergeCell ref="C36:J36"/>
    <mergeCell ref="K36:L36"/>
    <mergeCell ref="M36:O36"/>
    <mergeCell ref="P36:Z36"/>
    <mergeCell ref="AA36:AJ36"/>
    <mergeCell ref="AK36:AS36"/>
    <mergeCell ref="AT36:BA36"/>
    <mergeCell ref="BB36:BI36"/>
    <mergeCell ref="BJ36:BQ36"/>
    <mergeCell ref="BR36:BT36"/>
    <mergeCell ref="AX37:BC37"/>
    <mergeCell ref="BD37:BP37"/>
    <mergeCell ref="AX38:BC38"/>
    <mergeCell ref="BD38:BP38"/>
    <mergeCell ref="AX39:BC39"/>
    <mergeCell ref="BD39:BP39"/>
  </mergeCells>
  <printOptions/>
  <pageMargins left="0.5905511811023623" right="0.3937007874015748" top="0.5905511811023623" bottom="0.3937007874015748" header="0.5118110236220472" footer="0.5118110236220472"/>
  <pageSetup horizontalDpi="300" verticalDpi="3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c-net</dc:creator>
  <cp:keywords/>
  <dc:description/>
  <cp:lastModifiedBy>Jun Takeuchi</cp:lastModifiedBy>
  <cp:lastPrinted>2003-06-17T05:10:08Z</cp:lastPrinted>
  <dcterms:created xsi:type="dcterms:W3CDTF">2001-03-16T07:08:46Z</dcterms:created>
  <dcterms:modified xsi:type="dcterms:W3CDTF">2002-04-08T02:05:01Z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